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<sst xmlns="http://schemas.openxmlformats.org/spreadsheetml/2006/main" count="382" uniqueCount="263">
  <si>
    <t>2024年机关、事业单位公益性岗位9月份岗位补贴人员名册</t>
  </si>
  <si>
    <t>序号</t>
  </si>
  <si>
    <t>单位名称</t>
  </si>
  <si>
    <t>姓名</t>
  </si>
  <si>
    <t>岗位名称</t>
  </si>
  <si>
    <t>8月份补贴金额</t>
  </si>
  <si>
    <t>8月份补贴总额</t>
  </si>
  <si>
    <t>备注</t>
  </si>
  <si>
    <t>师宗县信访局</t>
  </si>
  <si>
    <t>窦体瑞</t>
  </si>
  <si>
    <t>办公室辅助人员</t>
  </si>
  <si>
    <t>张媛媛</t>
  </si>
  <si>
    <t>尹浩</t>
  </si>
  <si>
    <t>师宗县人民代表大会常务委员会办公室</t>
  </si>
  <si>
    <t>陈昱桦</t>
  </si>
  <si>
    <t>业务辅助人员</t>
  </si>
  <si>
    <t>师宗县市场监督管理局</t>
  </si>
  <si>
    <t>窦体媛</t>
  </si>
  <si>
    <t>保艳芬</t>
  </si>
  <si>
    <t>赵晗旭</t>
  </si>
  <si>
    <t>朱小丽</t>
  </si>
  <si>
    <t>李瑞</t>
  </si>
  <si>
    <t>朱梦凡</t>
  </si>
  <si>
    <t>曲靖市生态环境局师宗分局</t>
  </si>
  <si>
    <t>王馨蔓</t>
  </si>
  <si>
    <t>李增红</t>
  </si>
  <si>
    <t>土壤生态股工作辅助人员</t>
  </si>
  <si>
    <t>张琴</t>
  </si>
  <si>
    <t>王锐琼</t>
  </si>
  <si>
    <t>水生态环境股工作辅助人员</t>
  </si>
  <si>
    <t>云南省师宗县红十字会</t>
  </si>
  <si>
    <t>秦俊艳</t>
  </si>
  <si>
    <t>师宗县竹基镇社会保障服务中心</t>
  </si>
  <si>
    <t>饶孟琼</t>
  </si>
  <si>
    <t>平台信息员</t>
  </si>
  <si>
    <t>秦如香</t>
  </si>
  <si>
    <t>李红芬</t>
  </si>
  <si>
    <t>后勤人员</t>
  </si>
  <si>
    <t>李艳红</t>
  </si>
  <si>
    <t>田龙艳</t>
  </si>
  <si>
    <t>李雪灵</t>
  </si>
  <si>
    <t>师宗县劳动保障事务代理所</t>
  </si>
  <si>
    <t>刘卫华</t>
  </si>
  <si>
    <t>杨运翠</t>
  </si>
  <si>
    <t>胡冬梅</t>
  </si>
  <si>
    <t>张李茜</t>
  </si>
  <si>
    <t>殷艳波</t>
  </si>
  <si>
    <t>李梅花</t>
  </si>
  <si>
    <t>李云华</t>
  </si>
  <si>
    <t>陈秋宇</t>
  </si>
  <si>
    <t>赵鹏圭</t>
  </si>
  <si>
    <t>秦云花</t>
  </si>
  <si>
    <t>毕玉梅</t>
  </si>
  <si>
    <t>尹艳</t>
  </si>
  <si>
    <t>张涛</t>
  </si>
  <si>
    <t>张偲</t>
  </si>
  <si>
    <t>蔡建友</t>
  </si>
  <si>
    <t>师宗县文化和旅游局</t>
  </si>
  <si>
    <t>周丽娜</t>
  </si>
  <si>
    <t>产业股工作辅助人员</t>
  </si>
  <si>
    <t>朱金梅</t>
  </si>
  <si>
    <t>行业管理股工作辅助人员</t>
  </si>
  <si>
    <t>师宗县高良乡社会保障服务中心</t>
  </si>
  <si>
    <t>吴小红</t>
  </si>
  <si>
    <t>杨锦</t>
  </si>
  <si>
    <t>李梅</t>
  </si>
  <si>
    <t>周桂秀</t>
  </si>
  <si>
    <t>师宗县应急管理局</t>
  </si>
  <si>
    <t>岳孟</t>
  </si>
  <si>
    <t>救援管理协调股辅助人员</t>
  </si>
  <si>
    <t>吴学浩</t>
  </si>
  <si>
    <t>师宗县漾月街道办事处</t>
  </si>
  <si>
    <t>顾小敏</t>
  </si>
  <si>
    <t>党群服务中心辅助办事员</t>
  </si>
  <si>
    <t>师宗县大同街道办事处</t>
  </si>
  <si>
    <t>杨金花</t>
  </si>
  <si>
    <t>基层党建辅助人员</t>
  </si>
  <si>
    <t>师宗县漾月街道党群服务中心</t>
  </si>
  <si>
    <t>杨美仙</t>
  </si>
  <si>
    <t>社区后勤</t>
  </si>
  <si>
    <t>曾友琼</t>
  </si>
  <si>
    <t>社区平台员</t>
  </si>
  <si>
    <t>陈永琼</t>
  </si>
  <si>
    <t>金睿</t>
  </si>
  <si>
    <t>残疾人康复指导员</t>
  </si>
  <si>
    <t>徐圣静</t>
  </si>
  <si>
    <t>中国共产主义青年团师宗委员会</t>
  </si>
  <si>
    <t>戴丽平</t>
  </si>
  <si>
    <t>文明服务员</t>
  </si>
  <si>
    <t>张存仙</t>
  </si>
  <si>
    <t>李青</t>
  </si>
  <si>
    <t>黄孝萍</t>
  </si>
  <si>
    <t>纪仲萍</t>
  </si>
  <si>
    <t>赵跃玉</t>
  </si>
  <si>
    <t>董红莲</t>
  </si>
  <si>
    <t>李清香</t>
  </si>
  <si>
    <t>中共师宗县委宣传部</t>
  </si>
  <si>
    <t>刘思麟</t>
  </si>
  <si>
    <t>办公室辅助岗位</t>
  </si>
  <si>
    <t>陈怡然</t>
  </si>
  <si>
    <t>陈芮瑶</t>
  </si>
  <si>
    <t>柏和凤</t>
  </si>
  <si>
    <t>陆浩瀚</t>
  </si>
  <si>
    <t>石佩蓉</t>
  </si>
  <si>
    <t>杨羽珩</t>
  </si>
  <si>
    <t>师宗县龙庆乡彝族壮族乡社会保障服务中心</t>
  </si>
  <si>
    <t>王绕兰</t>
  </si>
  <si>
    <t>乡政府后勤员</t>
  </si>
  <si>
    <t>李叶</t>
  </si>
  <si>
    <t>谢茂林</t>
  </si>
  <si>
    <t>师宗县人民检察院</t>
  </si>
  <si>
    <t>李琼溶</t>
  </si>
  <si>
    <t>赵谦</t>
  </si>
  <si>
    <t>综合行政辅助人员</t>
  </si>
  <si>
    <t>师宗县退役军人事务局</t>
  </si>
  <si>
    <t>赵粉葱</t>
  </si>
  <si>
    <t>牛莲英</t>
  </si>
  <si>
    <t>后勤</t>
  </si>
  <si>
    <t>卢振坤</t>
  </si>
  <si>
    <t>师宗县五龙壮族乡社会保障服务中心</t>
  </si>
  <si>
    <t>谢彩萍</t>
  </si>
  <si>
    <t>师宗县彩云镇社会保障服务中心</t>
  </si>
  <si>
    <t>刘月程</t>
  </si>
  <si>
    <t>平台性息管理员</t>
  </si>
  <si>
    <t>曹正平</t>
  </si>
  <si>
    <t>卢白玲</t>
  </si>
  <si>
    <t>平台管理员</t>
  </si>
  <si>
    <t>师宗县丹凤街道办事处</t>
  </si>
  <si>
    <t>赵美丽</t>
  </si>
  <si>
    <t>后勤岗</t>
  </si>
  <si>
    <t>殷雄飞</t>
  </si>
  <si>
    <t>王红英</t>
  </si>
  <si>
    <t>党政办辅助办事员</t>
  </si>
  <si>
    <t>孙延鸿</t>
  </si>
  <si>
    <t>师宗县丹凤街道社会保障服务中心</t>
  </si>
  <si>
    <t>柏焕伶</t>
  </si>
  <si>
    <t>李慧媛</t>
  </si>
  <si>
    <t>程玲</t>
  </si>
  <si>
    <t>田玲</t>
  </si>
  <si>
    <t>张乔凤</t>
  </si>
  <si>
    <t>中共师宗县委政法委员会</t>
  </si>
  <si>
    <t>赵瑞</t>
  </si>
  <si>
    <t>孙雪梅</t>
  </si>
  <si>
    <t>周愙瑀</t>
  </si>
  <si>
    <t>杨丽玲</t>
  </si>
  <si>
    <t>刘鑫瑞</t>
  </si>
  <si>
    <t>何姝</t>
  </si>
  <si>
    <t>师宗县搬迁安置办公室</t>
  </si>
  <si>
    <t>彭海丽</t>
  </si>
  <si>
    <t>维稳指导室辅助人员</t>
  </si>
  <si>
    <t>何如玉</t>
  </si>
  <si>
    <t>付秋艳</t>
  </si>
  <si>
    <t>司法局</t>
  </si>
  <si>
    <t>马纯涛</t>
  </si>
  <si>
    <t>水务局</t>
  </si>
  <si>
    <t>姜蕊琼</t>
  </si>
  <si>
    <t>牛苗苗</t>
  </si>
  <si>
    <t>刘思忆</t>
  </si>
  <si>
    <t>徐进东</t>
  </si>
  <si>
    <t>师宗县图书馆</t>
  </si>
  <si>
    <t>龚云芬</t>
  </si>
  <si>
    <t>专业技术人员</t>
  </si>
  <si>
    <t>中国人民政治协商会议云南省师宗县委员会</t>
  </si>
  <si>
    <t>刘军威</t>
  </si>
  <si>
    <t>赵浩东</t>
  </si>
  <si>
    <t>师宗县农业农村局</t>
  </si>
  <si>
    <t>李继龙</t>
  </si>
  <si>
    <t>尹玉娇</t>
  </si>
  <si>
    <t>杨杏花</t>
  </si>
  <si>
    <t>宋虹芮</t>
  </si>
  <si>
    <t>陈颖</t>
  </si>
  <si>
    <t>师宗县妇女联合会</t>
  </si>
  <si>
    <t>张国洁</t>
  </si>
  <si>
    <t>妇女发展部工作人员</t>
  </si>
  <si>
    <t>师宗县医疗保障局</t>
  </si>
  <si>
    <t>张左花</t>
  </si>
  <si>
    <t>工勤人员</t>
  </si>
  <si>
    <t>李鸭美</t>
  </si>
  <si>
    <t>钱正晏</t>
  </si>
  <si>
    <t>黄麒璇</t>
  </si>
  <si>
    <t>师宗县机关事务管理局</t>
  </si>
  <si>
    <t>王丽</t>
  </si>
  <si>
    <t>赵露</t>
  </si>
  <si>
    <t>严江鹏</t>
  </si>
  <si>
    <t>师宗县卫生健康局</t>
  </si>
  <si>
    <t>熊烯坊</t>
  </si>
  <si>
    <t>文职辅助人员</t>
  </si>
  <si>
    <t>龚群惠</t>
  </si>
  <si>
    <t>师宗县残疾人联合会</t>
  </si>
  <si>
    <t>李沅璟</t>
  </si>
  <si>
    <t>办公室辅助文员</t>
  </si>
  <si>
    <t>师宗县妇幼保健院</t>
  </si>
  <si>
    <t>刘顶礼</t>
  </si>
  <si>
    <t>驾驶员</t>
  </si>
  <si>
    <t>黄桂珍</t>
  </si>
  <si>
    <t>护理辅助人员</t>
  </si>
  <si>
    <t>师宗县住房和城乡建设局</t>
  </si>
  <si>
    <t>牛坤</t>
  </si>
  <si>
    <t>张凤琴</t>
  </si>
  <si>
    <t>卢云艳</t>
  </si>
  <si>
    <t>张鸿婧</t>
  </si>
  <si>
    <t>方梅</t>
  </si>
  <si>
    <t>张晶晶</t>
  </si>
  <si>
    <t>师宗县人民政府办公室</t>
  </si>
  <si>
    <t>朱彬榕</t>
  </si>
  <si>
    <t>师宗县交通运输局</t>
  </si>
  <si>
    <t>王宁</t>
  </si>
  <si>
    <t>张蔓睿</t>
  </si>
  <si>
    <t>综合运输股办公室辅助人员</t>
  </si>
  <si>
    <t>杨思远</t>
  </si>
  <si>
    <t>局办公室辅助人员</t>
  </si>
  <si>
    <t>师宗县水务局小石山水库管理所</t>
  </si>
  <si>
    <t>许红林</t>
  </si>
  <si>
    <t>政策法规安全股办公室辅助人员</t>
  </si>
  <si>
    <t>师宗县委统战部</t>
  </si>
  <si>
    <t>赵海仙</t>
  </si>
  <si>
    <t>师宗县工业信息化和商务科技局</t>
  </si>
  <si>
    <t>陈思先</t>
  </si>
  <si>
    <t>普锦</t>
  </si>
  <si>
    <t>师宗县委党校</t>
  </si>
  <si>
    <t>朱慧芬</t>
  </si>
  <si>
    <t>师宗县煤炭事务服务中心</t>
  </si>
  <si>
    <t>陆肖汉</t>
  </si>
  <si>
    <t>师宗县统计局</t>
  </si>
  <si>
    <t>左金昆</t>
  </si>
  <si>
    <t>监测监控员</t>
  </si>
  <si>
    <t>秦会芝</t>
  </si>
  <si>
    <t>驻村工作辅助人员</t>
  </si>
  <si>
    <t>师宗县彩云镇人民政府</t>
  </si>
  <si>
    <t>刘浩</t>
  </si>
  <si>
    <t>师宗县财政局</t>
  </si>
  <si>
    <t>殷旭娟</t>
  </si>
  <si>
    <t>综治办辅助工作人员</t>
  </si>
  <si>
    <t>张娜</t>
  </si>
  <si>
    <t>王瑞</t>
  </si>
  <si>
    <t>杨晨栖</t>
  </si>
  <si>
    <t>陈嘉雪</t>
  </si>
  <si>
    <t>师宗县委党史研究室</t>
  </si>
  <si>
    <t>朱栎烨</t>
  </si>
  <si>
    <t>《师宗执政纪要》编辑辅助人员</t>
  </si>
  <si>
    <t>疾病预防控制中心</t>
  </si>
  <si>
    <t>柏锐丽</t>
  </si>
  <si>
    <t>免疫规划辅助人员</t>
  </si>
  <si>
    <t>师宗县投资促进局</t>
  </si>
  <si>
    <t>杨育丹</t>
  </si>
  <si>
    <t>王海静</t>
  </si>
  <si>
    <t>师宗县科学技术协会</t>
  </si>
  <si>
    <t>黄升</t>
  </si>
  <si>
    <t>王赵妹</t>
  </si>
  <si>
    <t>师宗县林业和草原局</t>
  </si>
  <si>
    <t>谢敏</t>
  </si>
  <si>
    <t>庞丽仙</t>
  </si>
  <si>
    <t>师宗县产业园区管理委员会</t>
  </si>
  <si>
    <t>苏慧</t>
  </si>
  <si>
    <t>规划建设科辅助人员</t>
  </si>
  <si>
    <t>周仝</t>
  </si>
  <si>
    <t>安全环保服务中心辅助人员</t>
  </si>
  <si>
    <t>师宗县政务服务管理局</t>
  </si>
  <si>
    <t>张果斯</t>
  </si>
  <si>
    <t>钱娟</t>
  </si>
  <si>
    <t>师宗县工业信息化和商务科技局(电商)</t>
  </si>
  <si>
    <t>杨宇驰</t>
  </si>
  <si>
    <t>胡宇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</si>
</sst>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24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5" fillId="0" borderId="2" xfId="49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3"/>
  <sheetViews>
    <sheetView tabSelected="1" topLeftCell="A87" workbookViewId="0">
      <selection activeCell="O108" sqref="O108"/>
    </sheetView>
  </sheetViews>
  <sheetFormatPr defaultColWidth="9" defaultRowHeight="14.4"/>
  <cols>
    <col min="1" max="1" width="5.60185185185185" style="4" customWidth="1"/>
    <col min="2" max="2" width="30.7222222222222" style="5" customWidth="1"/>
    <col min="3" max="3" width="15.5555555555556" style="5" customWidth="1"/>
    <col min="4" max="4" width="27.7777777777778" style="1" customWidth="1"/>
    <col min="5" max="5" width="18.8888888888889" style="1" customWidth="1"/>
    <col min="6" max="6" width="12.1111111111111" style="6" customWidth="1"/>
    <col min="7" max="7" width="13.1111111111111" style="7" customWidth="1"/>
    <col min="8" max="9" width="9" style="1" hidden="1" customWidth="1"/>
    <col min="10" max="16384" width="9" style="1"/>
  </cols>
  <sheetData>
    <row r="1" s="1" customFormat="1" ht="54" customHeight="1" spans="1:7">
      <c r="A1" s="8" t="s">
        <v>0</v>
      </c>
      <c r="B1" s="9"/>
      <c r="C1" s="9"/>
      <c r="D1" s="9"/>
      <c r="E1" s="9"/>
      <c r="F1" s="10"/>
      <c r="G1" s="9"/>
    </row>
    <row r="2" s="2" customFormat="1" ht="24" customHeight="1" spans="1:7">
      <c r="A2" s="11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4" t="s">
        <v>6</v>
      </c>
      <c r="G2" s="15" t="s">
        <v>7</v>
      </c>
    </row>
    <row r="3" s="3" customFormat="1" ht="13" customHeight="1" spans="1:9">
      <c r="A3" s="16">
        <v>1</v>
      </c>
      <c r="B3" s="17" t="s">
        <v>8</v>
      </c>
      <c r="C3" s="18" t="s">
        <v>9</v>
      </c>
      <c r="D3" s="18" t="s">
        <v>10</v>
      </c>
      <c r="E3" s="18">
        <v>1690</v>
      </c>
      <c r="F3" s="19">
        <f>E3+E4+E5</f>
        <v>5070</v>
      </c>
      <c r="G3" s="20"/>
      <c r="I3" s="3">
        <v>1</v>
      </c>
    </row>
    <row r="4" s="3" customFormat="1" ht="13" customHeight="1" spans="1:8">
      <c r="A4" s="16">
        <v>2</v>
      </c>
      <c r="B4" s="21"/>
      <c r="C4" s="18" t="s">
        <v>11</v>
      </c>
      <c r="D4" s="18" t="s">
        <v>10</v>
      </c>
      <c r="E4" s="18">
        <v>1690</v>
      </c>
      <c r="F4" s="22"/>
      <c r="G4" s="20"/>
      <c r="H4" s="3">
        <v>1</v>
      </c>
    </row>
    <row r="5" s="3" customFormat="1" ht="13" customHeight="1" spans="1:7">
      <c r="A5" s="16">
        <v>3</v>
      </c>
      <c r="B5" s="23"/>
      <c r="C5" s="18" t="s">
        <v>12</v>
      </c>
      <c r="D5" s="18" t="s">
        <v>10</v>
      </c>
      <c r="E5" s="18">
        <v>1690</v>
      </c>
      <c r="F5" s="24"/>
      <c r="G5" s="20"/>
    </row>
    <row r="6" s="3" customFormat="1" ht="13" customHeight="1" spans="1:9">
      <c r="A6" s="16">
        <v>4</v>
      </c>
      <c r="B6" s="18" t="s">
        <v>13</v>
      </c>
      <c r="C6" s="18" t="s">
        <v>14</v>
      </c>
      <c r="D6" s="18" t="s">
        <v>15</v>
      </c>
      <c r="E6" s="18">
        <v>1690</v>
      </c>
      <c r="F6" s="19">
        <f>E6</f>
        <v>1690</v>
      </c>
      <c r="G6" s="20"/>
      <c r="H6" s="3">
        <v>2</v>
      </c>
      <c r="I6" s="3">
        <v>2</v>
      </c>
    </row>
    <row r="7" s="3" customFormat="1" ht="13" customHeight="1" spans="1:9">
      <c r="A7" s="16">
        <v>5</v>
      </c>
      <c r="B7" s="17" t="s">
        <v>16</v>
      </c>
      <c r="C7" s="18" t="s">
        <v>17</v>
      </c>
      <c r="D7" s="18" t="s">
        <v>15</v>
      </c>
      <c r="E7" s="18">
        <v>1690</v>
      </c>
      <c r="F7" s="19">
        <f>E7+E8+E9+E10+E11+E12</f>
        <v>10140</v>
      </c>
      <c r="G7" s="20"/>
      <c r="I7" s="3">
        <v>3</v>
      </c>
    </row>
    <row r="8" s="3" customFormat="1" ht="13" customHeight="1" spans="1:7">
      <c r="A8" s="16">
        <v>6</v>
      </c>
      <c r="B8" s="21"/>
      <c r="C8" s="18" t="s">
        <v>18</v>
      </c>
      <c r="D8" s="18" t="s">
        <v>15</v>
      </c>
      <c r="E8" s="18">
        <v>1690</v>
      </c>
      <c r="F8" s="22"/>
      <c r="G8" s="20"/>
    </row>
    <row r="9" s="3" customFormat="1" ht="13" customHeight="1" spans="1:8">
      <c r="A9" s="16">
        <v>7</v>
      </c>
      <c r="B9" s="21"/>
      <c r="C9" s="18" t="s">
        <v>19</v>
      </c>
      <c r="D9" s="18" t="s">
        <v>15</v>
      </c>
      <c r="E9" s="18">
        <v>1690</v>
      </c>
      <c r="F9" s="22"/>
      <c r="G9" s="20"/>
      <c r="H9" s="3">
        <v>3</v>
      </c>
    </row>
    <row r="10" s="3" customFormat="1" ht="13" customHeight="1" spans="1:7">
      <c r="A10" s="16">
        <v>8</v>
      </c>
      <c r="B10" s="21"/>
      <c r="C10" s="18" t="s">
        <v>20</v>
      </c>
      <c r="D10" s="18" t="s">
        <v>15</v>
      </c>
      <c r="E10" s="18">
        <v>1690</v>
      </c>
      <c r="F10" s="22"/>
      <c r="G10" s="20"/>
    </row>
    <row r="11" s="3" customFormat="1" ht="13" customHeight="1" spans="1:7">
      <c r="A11" s="16">
        <v>9</v>
      </c>
      <c r="B11" s="21"/>
      <c r="C11" s="18" t="s">
        <v>21</v>
      </c>
      <c r="D11" s="18" t="s">
        <v>15</v>
      </c>
      <c r="E11" s="18">
        <v>1690</v>
      </c>
      <c r="F11" s="22"/>
      <c r="G11" s="20"/>
    </row>
    <row r="12" s="3" customFormat="1" ht="13" customHeight="1" spans="1:7">
      <c r="A12" s="16">
        <v>10</v>
      </c>
      <c r="B12" s="21"/>
      <c r="C12" s="18" t="s">
        <v>22</v>
      </c>
      <c r="D12" s="18" t="s">
        <v>15</v>
      </c>
      <c r="E12" s="18">
        <v>1690</v>
      </c>
      <c r="F12" s="22"/>
      <c r="G12" s="20"/>
    </row>
    <row r="13" s="3" customFormat="1" ht="13" customHeight="1" spans="1:9">
      <c r="A13" s="16">
        <v>11</v>
      </c>
      <c r="B13" s="17" t="s">
        <v>23</v>
      </c>
      <c r="C13" s="18" t="s">
        <v>24</v>
      </c>
      <c r="D13" s="18" t="s">
        <v>10</v>
      </c>
      <c r="E13" s="18">
        <v>1690</v>
      </c>
      <c r="F13" s="19">
        <f>E13+E14+E15+E16</f>
        <v>6760</v>
      </c>
      <c r="G13" s="20"/>
      <c r="I13" s="3">
        <v>4</v>
      </c>
    </row>
    <row r="14" s="3" customFormat="1" ht="13" customHeight="1" spans="1:7">
      <c r="A14" s="16">
        <v>12</v>
      </c>
      <c r="B14" s="21"/>
      <c r="C14" s="18" t="s">
        <v>25</v>
      </c>
      <c r="D14" s="18" t="s">
        <v>26</v>
      </c>
      <c r="E14" s="18">
        <v>1690</v>
      </c>
      <c r="F14" s="22"/>
      <c r="G14" s="20"/>
    </row>
    <row r="15" s="3" customFormat="1" ht="13" customHeight="1" spans="1:8">
      <c r="A15" s="16">
        <v>13</v>
      </c>
      <c r="B15" s="21"/>
      <c r="C15" s="18" t="s">
        <v>27</v>
      </c>
      <c r="D15" s="18" t="s">
        <v>10</v>
      </c>
      <c r="E15" s="20">
        <v>1690</v>
      </c>
      <c r="F15" s="22"/>
      <c r="G15" s="20"/>
      <c r="H15" s="3">
        <v>4</v>
      </c>
    </row>
    <row r="16" s="3" customFormat="1" ht="13" customHeight="1" spans="1:7">
      <c r="A16" s="16">
        <v>14</v>
      </c>
      <c r="B16" s="23"/>
      <c r="C16" s="18" t="s">
        <v>28</v>
      </c>
      <c r="D16" s="18" t="s">
        <v>29</v>
      </c>
      <c r="E16" s="18">
        <v>1690</v>
      </c>
      <c r="F16" s="24"/>
      <c r="G16" s="20"/>
    </row>
    <row r="17" s="3" customFormat="1" ht="13" customHeight="1" spans="1:9">
      <c r="A17" s="16">
        <v>15</v>
      </c>
      <c r="B17" s="18" t="s">
        <v>30</v>
      </c>
      <c r="C17" s="18" t="s">
        <v>31</v>
      </c>
      <c r="D17" s="18" t="s">
        <v>10</v>
      </c>
      <c r="E17" s="18">
        <v>1690</v>
      </c>
      <c r="F17" s="25">
        <f>E17</f>
        <v>1690</v>
      </c>
      <c r="G17" s="20"/>
      <c r="H17" s="3">
        <v>5</v>
      </c>
      <c r="I17" s="3">
        <v>5</v>
      </c>
    </row>
    <row r="18" s="3" customFormat="1" ht="13" customHeight="1" spans="1:9">
      <c r="A18" s="16">
        <v>16</v>
      </c>
      <c r="B18" s="18" t="s">
        <v>32</v>
      </c>
      <c r="C18" s="18" t="s">
        <v>33</v>
      </c>
      <c r="D18" s="18" t="s">
        <v>34</v>
      </c>
      <c r="E18" s="18">
        <v>1690</v>
      </c>
      <c r="F18" s="25">
        <f>SUBTOTAL(9,E18:E23)</f>
        <v>10140</v>
      </c>
      <c r="G18" s="20"/>
      <c r="I18" s="3">
        <v>6</v>
      </c>
    </row>
    <row r="19" s="3" customFormat="1" ht="13" customHeight="1" spans="1:7">
      <c r="A19" s="16">
        <v>17</v>
      </c>
      <c r="B19" s="18"/>
      <c r="C19" s="18" t="s">
        <v>35</v>
      </c>
      <c r="D19" s="18" t="s">
        <v>34</v>
      </c>
      <c r="E19" s="18">
        <v>1690</v>
      </c>
      <c r="F19" s="25"/>
      <c r="G19" s="20"/>
    </row>
    <row r="20" s="3" customFormat="1" ht="13" customHeight="1" spans="1:7">
      <c r="A20" s="16">
        <v>18</v>
      </c>
      <c r="B20" s="18"/>
      <c r="C20" s="18" t="s">
        <v>36</v>
      </c>
      <c r="D20" s="18" t="s">
        <v>37</v>
      </c>
      <c r="E20" s="18">
        <v>1690</v>
      </c>
      <c r="F20" s="25"/>
      <c r="G20" s="20"/>
    </row>
    <row r="21" s="3" customFormat="1" ht="13" customHeight="1" spans="1:8">
      <c r="A21" s="16">
        <v>19</v>
      </c>
      <c r="B21" s="18"/>
      <c r="C21" s="18" t="s">
        <v>38</v>
      </c>
      <c r="D21" s="18" t="s">
        <v>34</v>
      </c>
      <c r="E21" s="18">
        <v>1690</v>
      </c>
      <c r="F21" s="25"/>
      <c r="G21" s="20"/>
      <c r="H21" s="3">
        <v>6</v>
      </c>
    </row>
    <row r="22" s="3" customFormat="1" ht="13" customHeight="1" spans="1:7">
      <c r="A22" s="16">
        <v>20</v>
      </c>
      <c r="B22" s="18"/>
      <c r="C22" s="18" t="s">
        <v>39</v>
      </c>
      <c r="D22" s="18" t="s">
        <v>34</v>
      </c>
      <c r="E22" s="20">
        <v>1690</v>
      </c>
      <c r="F22" s="25"/>
      <c r="G22" s="20"/>
    </row>
    <row r="23" s="3" customFormat="1" ht="13" customHeight="1" spans="1:7">
      <c r="A23" s="16">
        <v>21</v>
      </c>
      <c r="B23" s="18"/>
      <c r="C23" s="18" t="s">
        <v>40</v>
      </c>
      <c r="D23" s="18" t="s">
        <v>37</v>
      </c>
      <c r="E23" s="18">
        <v>1690</v>
      </c>
      <c r="F23" s="25"/>
      <c r="G23" s="20"/>
    </row>
    <row r="24" s="3" customFormat="1" ht="13" customHeight="1" spans="1:9">
      <c r="A24" s="16">
        <v>22</v>
      </c>
      <c r="B24" s="26" t="s">
        <v>41</v>
      </c>
      <c r="C24" s="27" t="s">
        <v>42</v>
      </c>
      <c r="D24" s="18" t="s">
        <v>37</v>
      </c>
      <c r="E24" s="20">
        <v>1690</v>
      </c>
      <c r="F24" s="19">
        <f>SUBTOTAL(9,E24:E38)</f>
        <v>25350</v>
      </c>
      <c r="G24" s="28"/>
      <c r="I24" s="3">
        <v>7</v>
      </c>
    </row>
    <row r="25" s="3" customFormat="1" ht="13" customHeight="1" spans="1:7">
      <c r="A25" s="16">
        <v>23</v>
      </c>
      <c r="B25" s="26"/>
      <c r="C25" s="27" t="s">
        <v>43</v>
      </c>
      <c r="D25" s="18" t="s">
        <v>37</v>
      </c>
      <c r="E25" s="20">
        <v>1690</v>
      </c>
      <c r="F25" s="22"/>
      <c r="G25" s="28"/>
    </row>
    <row r="26" s="3" customFormat="1" ht="13" customHeight="1" spans="1:7">
      <c r="A26" s="16">
        <v>24</v>
      </c>
      <c r="B26" s="26"/>
      <c r="C26" s="27" t="s">
        <v>44</v>
      </c>
      <c r="D26" s="18" t="s">
        <v>10</v>
      </c>
      <c r="E26" s="20">
        <v>1690</v>
      </c>
      <c r="F26" s="22"/>
      <c r="G26" s="28"/>
    </row>
    <row r="27" s="3" customFormat="1" ht="13" customHeight="1" spans="1:7">
      <c r="A27" s="16">
        <v>25</v>
      </c>
      <c r="B27" s="26"/>
      <c r="C27" s="18" t="s">
        <v>45</v>
      </c>
      <c r="D27" s="18" t="s">
        <v>10</v>
      </c>
      <c r="E27" s="20">
        <v>1690</v>
      </c>
      <c r="F27" s="22"/>
      <c r="G27" s="28"/>
    </row>
    <row r="28" s="3" customFormat="1" ht="13" customHeight="1" spans="1:8">
      <c r="A28" s="16">
        <v>26</v>
      </c>
      <c r="B28" s="26"/>
      <c r="C28" s="18" t="s">
        <v>46</v>
      </c>
      <c r="D28" s="18" t="s">
        <v>10</v>
      </c>
      <c r="E28" s="20">
        <v>1690</v>
      </c>
      <c r="F28" s="22"/>
      <c r="G28" s="28"/>
      <c r="H28" s="3">
        <v>7</v>
      </c>
    </row>
    <row r="29" s="3" customFormat="1" ht="13" customHeight="1" spans="1:7">
      <c r="A29" s="16">
        <v>27</v>
      </c>
      <c r="B29" s="26"/>
      <c r="C29" s="20" t="s">
        <v>47</v>
      </c>
      <c r="D29" s="20" t="s">
        <v>37</v>
      </c>
      <c r="E29" s="20">
        <v>1690</v>
      </c>
      <c r="F29" s="22"/>
      <c r="G29" s="28"/>
    </row>
    <row r="30" s="3" customFormat="1" ht="13" customHeight="1" spans="1:7">
      <c r="A30" s="16">
        <v>28</v>
      </c>
      <c r="B30" s="26"/>
      <c r="C30" s="20" t="s">
        <v>48</v>
      </c>
      <c r="D30" s="20" t="s">
        <v>10</v>
      </c>
      <c r="E30" s="20">
        <v>1690</v>
      </c>
      <c r="F30" s="22"/>
      <c r="G30" s="28"/>
    </row>
    <row r="31" s="3" customFormat="1" ht="13" customHeight="1" spans="1:7">
      <c r="A31" s="16">
        <v>29</v>
      </c>
      <c r="B31" s="26"/>
      <c r="C31" s="20" t="s">
        <v>49</v>
      </c>
      <c r="D31" s="20" t="s">
        <v>10</v>
      </c>
      <c r="E31" s="20">
        <v>1690</v>
      </c>
      <c r="F31" s="22"/>
      <c r="G31" s="28"/>
    </row>
    <row r="32" s="3" customFormat="1" ht="13" customHeight="1" spans="1:7">
      <c r="A32" s="16">
        <v>30</v>
      </c>
      <c r="B32" s="26"/>
      <c r="C32" s="27" t="s">
        <v>50</v>
      </c>
      <c r="D32" s="18" t="s">
        <v>37</v>
      </c>
      <c r="E32" s="20">
        <v>1690</v>
      </c>
      <c r="F32" s="22"/>
      <c r="G32" s="28"/>
    </row>
    <row r="33" s="3" customFormat="1" ht="13" customHeight="1" spans="1:7">
      <c r="A33" s="16">
        <v>31</v>
      </c>
      <c r="B33" s="26"/>
      <c r="C33" s="27" t="s">
        <v>51</v>
      </c>
      <c r="D33" s="18" t="s">
        <v>37</v>
      </c>
      <c r="E33" s="20">
        <v>1690</v>
      </c>
      <c r="F33" s="22"/>
      <c r="G33" s="28"/>
    </row>
    <row r="34" s="3" customFormat="1" ht="13" customHeight="1" spans="1:7">
      <c r="A34" s="16">
        <v>32</v>
      </c>
      <c r="B34" s="26"/>
      <c r="C34" s="27" t="s">
        <v>52</v>
      </c>
      <c r="D34" s="18" t="s">
        <v>10</v>
      </c>
      <c r="E34" s="20">
        <v>1690</v>
      </c>
      <c r="F34" s="22"/>
      <c r="G34" s="28"/>
    </row>
    <row r="35" s="3" customFormat="1" ht="13" customHeight="1" spans="1:7">
      <c r="A35" s="16">
        <v>33</v>
      </c>
      <c r="B35" s="26"/>
      <c r="C35" s="27" t="s">
        <v>53</v>
      </c>
      <c r="D35" s="18" t="s">
        <v>10</v>
      </c>
      <c r="E35" s="20">
        <v>1690</v>
      </c>
      <c r="F35" s="22"/>
      <c r="G35" s="28"/>
    </row>
    <row r="36" s="3" customFormat="1" ht="13" customHeight="1" spans="1:7">
      <c r="A36" s="16">
        <v>34</v>
      </c>
      <c r="B36" s="26"/>
      <c r="C36" s="27" t="s">
        <v>54</v>
      </c>
      <c r="D36" s="18" t="s">
        <v>10</v>
      </c>
      <c r="E36" s="20">
        <v>1690</v>
      </c>
      <c r="F36" s="22"/>
      <c r="G36" s="28"/>
    </row>
    <row r="37" s="3" customFormat="1" ht="13" customHeight="1" spans="1:7">
      <c r="A37" s="16">
        <v>35</v>
      </c>
      <c r="B37" s="26"/>
      <c r="C37" s="27" t="s">
        <v>55</v>
      </c>
      <c r="D37" s="18" t="s">
        <v>10</v>
      </c>
      <c r="E37" s="20">
        <v>1690</v>
      </c>
      <c r="F37" s="22"/>
      <c r="G37" s="28"/>
    </row>
    <row r="38" s="3" customFormat="1" ht="13" customHeight="1" spans="1:7">
      <c r="A38" s="16">
        <v>36</v>
      </c>
      <c r="B38" s="26"/>
      <c r="C38" s="27" t="s">
        <v>56</v>
      </c>
      <c r="D38" s="18" t="s">
        <v>10</v>
      </c>
      <c r="E38" s="20">
        <v>1690</v>
      </c>
      <c r="F38" s="24"/>
      <c r="G38" s="28"/>
    </row>
    <row r="39" s="3" customFormat="1" ht="13" customHeight="1" spans="1:9">
      <c r="A39" s="16">
        <v>37</v>
      </c>
      <c r="B39" s="26" t="s">
        <v>57</v>
      </c>
      <c r="C39" s="29" t="s">
        <v>58</v>
      </c>
      <c r="D39" s="18" t="s">
        <v>59</v>
      </c>
      <c r="E39" s="20">
        <v>1690</v>
      </c>
      <c r="F39" s="19">
        <f>SUBTOTAL(9,E39:E40)</f>
        <v>3380</v>
      </c>
      <c r="G39" s="28"/>
      <c r="H39" s="3">
        <v>8</v>
      </c>
      <c r="I39" s="3">
        <v>8</v>
      </c>
    </row>
    <row r="40" s="3" customFormat="1" ht="13" customHeight="1" spans="1:7">
      <c r="A40" s="16">
        <v>38</v>
      </c>
      <c r="B40" s="26"/>
      <c r="C40" s="27" t="s">
        <v>60</v>
      </c>
      <c r="D40" s="18" t="s">
        <v>61</v>
      </c>
      <c r="E40" s="20">
        <v>1690</v>
      </c>
      <c r="F40" s="22"/>
      <c r="G40" s="28"/>
    </row>
    <row r="41" s="3" customFormat="1" ht="13" customHeight="1" spans="1:9">
      <c r="A41" s="16">
        <v>40</v>
      </c>
      <c r="B41" s="30" t="s">
        <v>62</v>
      </c>
      <c r="C41" s="27" t="s">
        <v>63</v>
      </c>
      <c r="D41" s="18" t="s">
        <v>37</v>
      </c>
      <c r="E41" s="20">
        <v>1690</v>
      </c>
      <c r="F41" s="22">
        <f>E41+E42+E43+E44</f>
        <v>5577</v>
      </c>
      <c r="G41" s="28"/>
      <c r="I41" s="3">
        <v>9</v>
      </c>
    </row>
    <row r="42" s="3" customFormat="1" ht="13" customHeight="1" spans="1:8">
      <c r="A42" s="16">
        <v>41</v>
      </c>
      <c r="B42" s="31"/>
      <c r="C42" s="27" t="s">
        <v>64</v>
      </c>
      <c r="D42" s="18" t="s">
        <v>10</v>
      </c>
      <c r="E42" s="20">
        <v>1690</v>
      </c>
      <c r="F42" s="22"/>
      <c r="G42" s="28"/>
      <c r="H42" s="3">
        <v>9</v>
      </c>
    </row>
    <row r="43" s="3" customFormat="1" ht="13" customHeight="1" spans="1:7">
      <c r="A43" s="16">
        <v>42</v>
      </c>
      <c r="B43" s="31"/>
      <c r="C43" s="27" t="s">
        <v>65</v>
      </c>
      <c r="D43" s="18" t="s">
        <v>10</v>
      </c>
      <c r="E43" s="20">
        <v>507</v>
      </c>
      <c r="F43" s="22"/>
      <c r="G43" s="28"/>
    </row>
    <row r="44" s="3" customFormat="1" ht="13" customHeight="1" spans="1:7">
      <c r="A44" s="16">
        <v>43</v>
      </c>
      <c r="B44" s="32"/>
      <c r="C44" s="27" t="s">
        <v>66</v>
      </c>
      <c r="D44" s="18" t="s">
        <v>37</v>
      </c>
      <c r="E44" s="20">
        <v>1690</v>
      </c>
      <c r="F44" s="24"/>
      <c r="G44" s="28"/>
    </row>
    <row r="45" s="3" customFormat="1" ht="13" customHeight="1" spans="1:9">
      <c r="A45" s="16">
        <v>44</v>
      </c>
      <c r="B45" s="33" t="s">
        <v>67</v>
      </c>
      <c r="C45" s="18" t="s">
        <v>68</v>
      </c>
      <c r="D45" s="18" t="s">
        <v>69</v>
      </c>
      <c r="E45" s="20">
        <v>1690</v>
      </c>
      <c r="F45" s="22">
        <f>E45+E46</f>
        <v>3380</v>
      </c>
      <c r="G45" s="20"/>
      <c r="I45" s="3">
        <v>10</v>
      </c>
    </row>
    <row r="46" s="3" customFormat="1" ht="13" customHeight="1" spans="1:8">
      <c r="A46" s="16">
        <v>45</v>
      </c>
      <c r="B46" s="33"/>
      <c r="C46" s="27" t="s">
        <v>70</v>
      </c>
      <c r="D46" s="18" t="s">
        <v>69</v>
      </c>
      <c r="E46" s="20">
        <v>1690</v>
      </c>
      <c r="F46" s="22"/>
      <c r="G46" s="20"/>
      <c r="H46" s="3">
        <v>10</v>
      </c>
    </row>
    <row r="47" s="3" customFormat="1" ht="15" customHeight="1" spans="1:9">
      <c r="A47" s="16">
        <v>46</v>
      </c>
      <c r="B47" s="26" t="s">
        <v>71</v>
      </c>
      <c r="C47" s="27" t="s">
        <v>72</v>
      </c>
      <c r="D47" s="18" t="s">
        <v>73</v>
      </c>
      <c r="E47" s="20">
        <v>1690</v>
      </c>
      <c r="F47" s="19">
        <f>E47</f>
        <v>1690</v>
      </c>
      <c r="G47" s="28"/>
      <c r="H47" s="3">
        <v>11</v>
      </c>
      <c r="I47" s="3">
        <v>11</v>
      </c>
    </row>
    <row r="48" s="3" customFormat="1" ht="13" customHeight="1" spans="1:8">
      <c r="A48" s="16">
        <v>47</v>
      </c>
      <c r="B48" s="26" t="s">
        <v>74</v>
      </c>
      <c r="C48" s="27" t="s">
        <v>75</v>
      </c>
      <c r="D48" s="18" t="s">
        <v>76</v>
      </c>
      <c r="E48" s="20">
        <v>1690</v>
      </c>
      <c r="F48" s="22">
        <f>E48</f>
        <v>1690</v>
      </c>
      <c r="G48" s="28"/>
      <c r="H48" s="3">
        <v>12</v>
      </c>
    </row>
    <row r="49" s="3" customFormat="1" ht="13" customHeight="1" spans="1:9">
      <c r="A49" s="16">
        <v>48</v>
      </c>
      <c r="B49" s="26" t="s">
        <v>77</v>
      </c>
      <c r="C49" s="27" t="s">
        <v>78</v>
      </c>
      <c r="D49" s="18" t="s">
        <v>79</v>
      </c>
      <c r="E49" s="20">
        <v>1690</v>
      </c>
      <c r="F49" s="19">
        <f>SUBTOTAL(9,E49:E53)</f>
        <v>8450</v>
      </c>
      <c r="G49" s="28"/>
      <c r="H49" s="3">
        <v>13</v>
      </c>
      <c r="I49" s="3">
        <v>12</v>
      </c>
    </row>
    <row r="50" s="3" customFormat="1" ht="13" customHeight="1" spans="1:7">
      <c r="A50" s="16">
        <v>49</v>
      </c>
      <c r="B50" s="26"/>
      <c r="C50" s="27" t="s">
        <v>80</v>
      </c>
      <c r="D50" s="18" t="s">
        <v>81</v>
      </c>
      <c r="E50" s="20">
        <v>1690</v>
      </c>
      <c r="F50" s="22"/>
      <c r="G50" s="28"/>
    </row>
    <row r="51" s="3" customFormat="1" ht="13" customHeight="1" spans="1:7">
      <c r="A51" s="16">
        <v>50</v>
      </c>
      <c r="B51" s="26"/>
      <c r="C51" s="27" t="s">
        <v>82</v>
      </c>
      <c r="D51" s="18" t="s">
        <v>81</v>
      </c>
      <c r="E51" s="20">
        <v>1690</v>
      </c>
      <c r="F51" s="22"/>
      <c r="G51" s="28"/>
    </row>
    <row r="52" s="3" customFormat="1" ht="13" customHeight="1" spans="1:7">
      <c r="A52" s="16">
        <v>51</v>
      </c>
      <c r="B52" s="26"/>
      <c r="C52" s="27" t="s">
        <v>83</v>
      </c>
      <c r="D52" s="18" t="s">
        <v>84</v>
      </c>
      <c r="E52" s="20">
        <v>1690</v>
      </c>
      <c r="F52" s="22"/>
      <c r="G52" s="28"/>
    </row>
    <row r="53" s="3" customFormat="1" ht="13" customHeight="1" spans="1:7">
      <c r="A53" s="16">
        <v>52</v>
      </c>
      <c r="B53" s="26"/>
      <c r="C53" s="27" t="s">
        <v>85</v>
      </c>
      <c r="D53" s="18" t="s">
        <v>81</v>
      </c>
      <c r="E53" s="20">
        <v>1690</v>
      </c>
      <c r="F53" s="22"/>
      <c r="G53" s="28"/>
    </row>
    <row r="54" s="3" customFormat="1" ht="13" customHeight="1" spans="1:9">
      <c r="A54" s="16">
        <v>54</v>
      </c>
      <c r="B54" s="34" t="s">
        <v>86</v>
      </c>
      <c r="C54" s="27" t="s">
        <v>87</v>
      </c>
      <c r="D54" s="18" t="s">
        <v>88</v>
      </c>
      <c r="E54" s="20">
        <v>1690</v>
      </c>
      <c r="F54" s="19">
        <f>E54+E55+E56+E57+E58+E59+E60+E61</f>
        <v>13520</v>
      </c>
      <c r="G54" s="28"/>
      <c r="I54" s="3">
        <v>13</v>
      </c>
    </row>
    <row r="55" s="3" customFormat="1" ht="13" customHeight="1" spans="1:7">
      <c r="A55" s="16">
        <v>55</v>
      </c>
      <c r="B55" s="34"/>
      <c r="C55" s="27" t="s">
        <v>89</v>
      </c>
      <c r="D55" s="18" t="s">
        <v>88</v>
      </c>
      <c r="E55" s="20">
        <v>1690</v>
      </c>
      <c r="F55" s="22"/>
      <c r="G55" s="28"/>
    </row>
    <row r="56" s="3" customFormat="1" ht="13" customHeight="1" spans="1:8">
      <c r="A56" s="16">
        <v>56</v>
      </c>
      <c r="B56" s="34"/>
      <c r="C56" s="27" t="s">
        <v>90</v>
      </c>
      <c r="D56" s="18" t="s">
        <v>88</v>
      </c>
      <c r="E56" s="20">
        <v>1690</v>
      </c>
      <c r="F56" s="22"/>
      <c r="G56" s="28"/>
      <c r="H56" s="3">
        <v>14</v>
      </c>
    </row>
    <row r="57" s="3" customFormat="1" ht="13" customHeight="1" spans="1:7">
      <c r="A57" s="16">
        <v>57</v>
      </c>
      <c r="B57" s="34"/>
      <c r="C57" s="27" t="s">
        <v>91</v>
      </c>
      <c r="D57" s="18" t="s">
        <v>88</v>
      </c>
      <c r="E57" s="20">
        <v>1690</v>
      </c>
      <c r="F57" s="22"/>
      <c r="G57" s="28"/>
    </row>
    <row r="58" s="3" customFormat="1" ht="13" customHeight="1" spans="1:7">
      <c r="A58" s="16">
        <v>58</v>
      </c>
      <c r="B58" s="34"/>
      <c r="C58" s="27" t="s">
        <v>92</v>
      </c>
      <c r="D58" s="18" t="s">
        <v>88</v>
      </c>
      <c r="E58" s="20">
        <v>1690</v>
      </c>
      <c r="F58" s="22"/>
      <c r="G58" s="28"/>
    </row>
    <row r="59" s="3" customFormat="1" ht="13" customHeight="1" spans="1:7">
      <c r="A59" s="16">
        <v>59</v>
      </c>
      <c r="B59" s="34"/>
      <c r="C59" s="27" t="s">
        <v>93</v>
      </c>
      <c r="D59" s="18" t="s">
        <v>88</v>
      </c>
      <c r="E59" s="20">
        <v>1690</v>
      </c>
      <c r="F59" s="22"/>
      <c r="G59" s="28"/>
    </row>
    <row r="60" s="3" customFormat="1" ht="13" customHeight="1" spans="1:7">
      <c r="A60" s="16">
        <v>60</v>
      </c>
      <c r="B60" s="34"/>
      <c r="C60" s="27" t="s">
        <v>94</v>
      </c>
      <c r="D60" s="18" t="s">
        <v>88</v>
      </c>
      <c r="E60" s="20">
        <v>1690</v>
      </c>
      <c r="F60" s="22"/>
      <c r="G60" s="28"/>
    </row>
    <row r="61" s="3" customFormat="1" ht="13" customHeight="1" spans="1:7">
      <c r="A61" s="16">
        <v>61</v>
      </c>
      <c r="B61" s="34"/>
      <c r="C61" s="27" t="s">
        <v>95</v>
      </c>
      <c r="D61" s="18" t="s">
        <v>88</v>
      </c>
      <c r="E61" s="20">
        <v>1690</v>
      </c>
      <c r="F61" s="24"/>
      <c r="G61" s="28"/>
    </row>
    <row r="62" s="3" customFormat="1" ht="13" customHeight="1" spans="1:9">
      <c r="A62" s="16">
        <v>62</v>
      </c>
      <c r="B62" s="35" t="s">
        <v>96</v>
      </c>
      <c r="C62" s="18" t="s">
        <v>97</v>
      </c>
      <c r="D62" s="18" t="s">
        <v>98</v>
      </c>
      <c r="E62" s="18">
        <v>1690</v>
      </c>
      <c r="F62" s="25">
        <f>SUBTOTAL(9,E62:E68)</f>
        <v>11323</v>
      </c>
      <c r="G62" s="28"/>
      <c r="I62" s="3">
        <v>14</v>
      </c>
    </row>
    <row r="63" s="3" customFormat="1" ht="13" customHeight="1" spans="1:7">
      <c r="A63" s="16">
        <v>63</v>
      </c>
      <c r="B63" s="36"/>
      <c r="C63" s="18" t="s">
        <v>99</v>
      </c>
      <c r="D63" s="18" t="s">
        <v>98</v>
      </c>
      <c r="E63" s="18">
        <v>1690</v>
      </c>
      <c r="F63" s="25"/>
      <c r="G63" s="28"/>
    </row>
    <row r="64" s="3" customFormat="1" ht="13" customHeight="1" spans="1:8">
      <c r="A64" s="16">
        <v>64</v>
      </c>
      <c r="B64" s="36"/>
      <c r="C64" s="18" t="s">
        <v>100</v>
      </c>
      <c r="D64" s="18" t="s">
        <v>98</v>
      </c>
      <c r="E64" s="18">
        <v>1690</v>
      </c>
      <c r="F64" s="25"/>
      <c r="G64" s="28"/>
      <c r="H64" s="3">
        <v>15</v>
      </c>
    </row>
    <row r="65" s="3" customFormat="1" ht="13" customHeight="1" spans="1:7">
      <c r="A65" s="16">
        <v>65</v>
      </c>
      <c r="B65" s="36"/>
      <c r="C65" s="18" t="s">
        <v>101</v>
      </c>
      <c r="D65" s="18" t="s">
        <v>98</v>
      </c>
      <c r="E65" s="18">
        <v>1690</v>
      </c>
      <c r="F65" s="25"/>
      <c r="G65" s="28"/>
    </row>
    <row r="66" s="3" customFormat="1" ht="13" customHeight="1" spans="1:7">
      <c r="A66" s="16">
        <v>66</v>
      </c>
      <c r="B66" s="36"/>
      <c r="C66" s="18" t="s">
        <v>102</v>
      </c>
      <c r="D66" s="18" t="s">
        <v>98</v>
      </c>
      <c r="E66" s="18">
        <v>1690</v>
      </c>
      <c r="F66" s="25"/>
      <c r="G66" s="28"/>
    </row>
    <row r="67" s="3" customFormat="1" ht="13" customHeight="1" spans="1:7">
      <c r="A67" s="16"/>
      <c r="B67" s="36"/>
      <c r="C67" s="18" t="s">
        <v>103</v>
      </c>
      <c r="D67" s="18" t="s">
        <v>98</v>
      </c>
      <c r="E67" s="20">
        <v>1183</v>
      </c>
      <c r="F67" s="25"/>
      <c r="G67" s="28"/>
    </row>
    <row r="68" s="3" customFormat="1" ht="13" customHeight="1" spans="1:7">
      <c r="A68" s="16">
        <v>67</v>
      </c>
      <c r="B68" s="37"/>
      <c r="C68" s="18" t="s">
        <v>104</v>
      </c>
      <c r="D68" s="18" t="s">
        <v>98</v>
      </c>
      <c r="E68" s="18">
        <v>1690</v>
      </c>
      <c r="F68" s="25"/>
      <c r="G68" s="28"/>
    </row>
    <row r="69" s="3" customFormat="1" ht="13" customHeight="1" spans="1:9">
      <c r="A69" s="16">
        <v>68</v>
      </c>
      <c r="B69" s="35" t="s">
        <v>105</v>
      </c>
      <c r="C69" s="38" t="s">
        <v>106</v>
      </c>
      <c r="D69" s="18" t="s">
        <v>107</v>
      </c>
      <c r="E69" s="20">
        <v>1690</v>
      </c>
      <c r="F69" s="19">
        <f>E69+E70+E71</f>
        <v>5070</v>
      </c>
      <c r="G69" s="28"/>
      <c r="I69" s="3">
        <v>15</v>
      </c>
    </row>
    <row r="70" s="3" customFormat="1" ht="13" customHeight="1" spans="1:8">
      <c r="A70" s="16">
        <v>69</v>
      </c>
      <c r="B70" s="36"/>
      <c r="C70" s="29" t="s">
        <v>108</v>
      </c>
      <c r="D70" s="18" t="s">
        <v>107</v>
      </c>
      <c r="E70" s="20">
        <v>1690</v>
      </c>
      <c r="F70" s="22"/>
      <c r="G70" s="28"/>
      <c r="H70" s="3">
        <v>16</v>
      </c>
    </row>
    <row r="71" s="3" customFormat="1" ht="13" customHeight="1" spans="1:7">
      <c r="A71" s="16">
        <v>70</v>
      </c>
      <c r="B71" s="37"/>
      <c r="C71" s="29" t="s">
        <v>109</v>
      </c>
      <c r="D71" s="18" t="s">
        <v>76</v>
      </c>
      <c r="E71" s="20">
        <v>1690</v>
      </c>
      <c r="F71" s="24"/>
      <c r="G71" s="28"/>
    </row>
    <row r="72" s="3" customFormat="1" ht="13" customHeight="1" spans="1:9">
      <c r="A72" s="16">
        <v>71</v>
      </c>
      <c r="B72" s="30" t="s">
        <v>110</v>
      </c>
      <c r="C72" s="27" t="s">
        <v>111</v>
      </c>
      <c r="D72" s="18" t="s">
        <v>76</v>
      </c>
      <c r="E72" s="20">
        <v>1690</v>
      </c>
      <c r="F72" s="19">
        <f>E72+E73</f>
        <v>3380</v>
      </c>
      <c r="G72" s="28"/>
      <c r="H72" s="3">
        <v>17</v>
      </c>
      <c r="I72" s="3">
        <v>16</v>
      </c>
    </row>
    <row r="73" s="3" customFormat="1" ht="13" customHeight="1" spans="1:7">
      <c r="A73" s="16">
        <v>72</v>
      </c>
      <c r="B73" s="32"/>
      <c r="C73" s="27" t="s">
        <v>112</v>
      </c>
      <c r="D73" s="18" t="s">
        <v>113</v>
      </c>
      <c r="E73" s="20">
        <v>1690</v>
      </c>
      <c r="F73" s="24"/>
      <c r="G73" s="28"/>
    </row>
    <row r="74" s="3" customFormat="1" ht="13" customHeight="1" spans="1:9">
      <c r="A74" s="16">
        <v>73</v>
      </c>
      <c r="B74" s="30" t="s">
        <v>114</v>
      </c>
      <c r="C74" s="39" t="s">
        <v>115</v>
      </c>
      <c r="D74" s="18" t="s">
        <v>113</v>
      </c>
      <c r="E74" s="20">
        <v>1690</v>
      </c>
      <c r="F74" s="19">
        <f>E74+E76+E75</f>
        <v>5070</v>
      </c>
      <c r="G74" s="28"/>
      <c r="H74" s="3">
        <v>18</v>
      </c>
      <c r="I74" s="3">
        <v>17</v>
      </c>
    </row>
    <row r="75" s="3" customFormat="1" ht="13" customHeight="1" spans="1:7">
      <c r="A75" s="16">
        <v>74</v>
      </c>
      <c r="B75" s="31"/>
      <c r="C75" s="39" t="s">
        <v>116</v>
      </c>
      <c r="D75" s="18" t="s">
        <v>117</v>
      </c>
      <c r="E75" s="20">
        <v>1690</v>
      </c>
      <c r="F75" s="22"/>
      <c r="G75" s="28"/>
    </row>
    <row r="76" s="3" customFormat="1" ht="13" customHeight="1" spans="1:7">
      <c r="A76" s="16">
        <v>75</v>
      </c>
      <c r="B76" s="32"/>
      <c r="C76" s="39" t="s">
        <v>118</v>
      </c>
      <c r="D76" s="18" t="s">
        <v>117</v>
      </c>
      <c r="E76" s="20">
        <v>1690</v>
      </c>
      <c r="F76" s="24"/>
      <c r="G76" s="28"/>
    </row>
    <row r="77" s="3" customFormat="1" ht="13" customHeight="1" spans="1:9">
      <c r="A77" s="16">
        <v>76</v>
      </c>
      <c r="B77" s="26" t="s">
        <v>119</v>
      </c>
      <c r="C77" s="38" t="s">
        <v>120</v>
      </c>
      <c r="D77" s="18" t="s">
        <v>10</v>
      </c>
      <c r="E77" s="20">
        <v>1690</v>
      </c>
      <c r="F77" s="19">
        <f>SUM(E77:E77)</f>
        <v>1690</v>
      </c>
      <c r="G77" s="28"/>
      <c r="H77" s="3">
        <v>19</v>
      </c>
      <c r="I77" s="3">
        <v>18</v>
      </c>
    </row>
    <row r="78" s="3" customFormat="1" ht="13" customHeight="1" spans="1:9">
      <c r="A78" s="16">
        <v>77</v>
      </c>
      <c r="B78" s="40" t="s">
        <v>121</v>
      </c>
      <c r="C78" s="18" t="s">
        <v>122</v>
      </c>
      <c r="D78" s="18" t="s">
        <v>123</v>
      </c>
      <c r="E78" s="20">
        <v>1690</v>
      </c>
      <c r="F78" s="19">
        <f>E78+E79+E80</f>
        <v>5070</v>
      </c>
      <c r="G78" s="28"/>
      <c r="H78" s="3">
        <v>20</v>
      </c>
      <c r="I78" s="3">
        <v>19</v>
      </c>
    </row>
    <row r="79" s="3" customFormat="1" ht="13" customHeight="1" spans="1:7">
      <c r="A79" s="16">
        <v>78</v>
      </c>
      <c r="B79" s="40"/>
      <c r="C79" s="18" t="s">
        <v>124</v>
      </c>
      <c r="D79" s="18" t="s">
        <v>123</v>
      </c>
      <c r="E79" s="20">
        <v>1690</v>
      </c>
      <c r="F79" s="22"/>
      <c r="G79" s="28"/>
    </row>
    <row r="80" s="3" customFormat="1" ht="13" customHeight="1" spans="1:7">
      <c r="A80" s="16">
        <v>79</v>
      </c>
      <c r="B80" s="40"/>
      <c r="C80" s="18" t="s">
        <v>125</v>
      </c>
      <c r="D80" s="18" t="s">
        <v>126</v>
      </c>
      <c r="E80" s="20">
        <v>1690</v>
      </c>
      <c r="F80" s="22"/>
      <c r="G80" s="28"/>
    </row>
    <row r="81" s="3" customFormat="1" ht="13" customHeight="1" spans="1:9">
      <c r="A81" s="16">
        <v>80</v>
      </c>
      <c r="B81" s="33" t="s">
        <v>127</v>
      </c>
      <c r="C81" s="27" t="s">
        <v>128</v>
      </c>
      <c r="D81" s="18" t="s">
        <v>129</v>
      </c>
      <c r="E81" s="20">
        <v>1690</v>
      </c>
      <c r="F81" s="19">
        <f>SUM(E81:E84)</f>
        <v>6760</v>
      </c>
      <c r="G81" s="28"/>
      <c r="H81" s="3">
        <v>21</v>
      </c>
      <c r="I81" s="3">
        <v>20</v>
      </c>
    </row>
    <row r="82" s="3" customFormat="1" ht="13" customHeight="1" spans="1:7">
      <c r="A82" s="16">
        <v>81</v>
      </c>
      <c r="B82" s="33"/>
      <c r="C82" s="27" t="s">
        <v>130</v>
      </c>
      <c r="D82" s="18" t="s">
        <v>126</v>
      </c>
      <c r="E82" s="20">
        <v>1690</v>
      </c>
      <c r="F82" s="22"/>
      <c r="G82" s="28"/>
    </row>
    <row r="83" s="3" customFormat="1" ht="13" customHeight="1" spans="1:7">
      <c r="A83" s="16">
        <v>83</v>
      </c>
      <c r="B83" s="33"/>
      <c r="C83" s="29" t="s">
        <v>131</v>
      </c>
      <c r="D83" s="18" t="s">
        <v>132</v>
      </c>
      <c r="E83" s="20">
        <v>1690</v>
      </c>
      <c r="F83" s="22"/>
      <c r="G83" s="28"/>
    </row>
    <row r="84" s="3" customFormat="1" ht="13" customHeight="1" spans="1:7">
      <c r="A84" s="16">
        <v>84</v>
      </c>
      <c r="B84" s="33"/>
      <c r="C84" s="27" t="s">
        <v>133</v>
      </c>
      <c r="D84" s="18" t="s">
        <v>73</v>
      </c>
      <c r="E84" s="20">
        <v>1690</v>
      </c>
      <c r="F84" s="24"/>
      <c r="G84" s="28"/>
    </row>
    <row r="85" s="3" customFormat="1" ht="13" customHeight="1" spans="1:9">
      <c r="A85" s="16">
        <v>85</v>
      </c>
      <c r="B85" s="33" t="s">
        <v>134</v>
      </c>
      <c r="C85" s="27" t="s">
        <v>135</v>
      </c>
      <c r="D85" s="18" t="s">
        <v>73</v>
      </c>
      <c r="E85" s="20">
        <v>1690</v>
      </c>
      <c r="F85" s="25">
        <f>SUM(E85:E89)</f>
        <v>8450</v>
      </c>
      <c r="G85" s="28"/>
      <c r="H85" s="3">
        <v>22</v>
      </c>
      <c r="I85" s="3">
        <v>21</v>
      </c>
    </row>
    <row r="86" s="3" customFormat="1" ht="13" customHeight="1" spans="1:7">
      <c r="A86" s="16">
        <v>86</v>
      </c>
      <c r="B86" s="33"/>
      <c r="C86" s="27" t="s">
        <v>136</v>
      </c>
      <c r="D86" s="18" t="s">
        <v>34</v>
      </c>
      <c r="E86" s="20">
        <v>1690</v>
      </c>
      <c r="F86" s="25"/>
      <c r="G86" s="28"/>
    </row>
    <row r="87" s="3" customFormat="1" ht="13" customHeight="1" spans="1:7">
      <c r="A87" s="16">
        <v>88</v>
      </c>
      <c r="B87" s="33"/>
      <c r="C87" s="27" t="s">
        <v>137</v>
      </c>
      <c r="D87" s="18" t="s">
        <v>34</v>
      </c>
      <c r="E87" s="20">
        <v>1690</v>
      </c>
      <c r="F87" s="25"/>
      <c r="G87" s="28"/>
    </row>
    <row r="88" s="3" customFormat="1" ht="13" customHeight="1" spans="1:7">
      <c r="A88" s="16">
        <v>89</v>
      </c>
      <c r="B88" s="33"/>
      <c r="C88" s="29" t="s">
        <v>138</v>
      </c>
      <c r="D88" s="18" t="s">
        <v>34</v>
      </c>
      <c r="E88" s="20">
        <v>1690</v>
      </c>
      <c r="F88" s="25"/>
      <c r="G88" s="28"/>
    </row>
    <row r="89" s="3" customFormat="1" ht="13" customHeight="1" spans="1:7">
      <c r="A89" s="16">
        <v>90</v>
      </c>
      <c r="B89" s="33"/>
      <c r="C89" s="27" t="s">
        <v>139</v>
      </c>
      <c r="D89" s="18" t="s">
        <v>34</v>
      </c>
      <c r="E89" s="20">
        <v>1690</v>
      </c>
      <c r="F89" s="25"/>
      <c r="G89" s="28"/>
    </row>
    <row r="90" s="3" customFormat="1" ht="13" customHeight="1" spans="1:9">
      <c r="A90" s="16">
        <v>91</v>
      </c>
      <c r="B90" s="35" t="s">
        <v>140</v>
      </c>
      <c r="C90" s="29" t="s">
        <v>141</v>
      </c>
      <c r="D90" s="29" t="s">
        <v>34</v>
      </c>
      <c r="E90" s="29">
        <v>1690</v>
      </c>
      <c r="F90" s="19">
        <f>SUBTOTAL(9,E90:E95)</f>
        <v>10140</v>
      </c>
      <c r="G90" s="28"/>
      <c r="H90" s="3">
        <v>23</v>
      </c>
      <c r="I90" s="3">
        <v>22</v>
      </c>
    </row>
    <row r="91" s="3" customFormat="1" ht="13" customHeight="1" spans="1:7">
      <c r="A91" s="16">
        <v>92</v>
      </c>
      <c r="B91" s="36"/>
      <c r="C91" s="29" t="s">
        <v>142</v>
      </c>
      <c r="D91" s="29" t="s">
        <v>34</v>
      </c>
      <c r="E91" s="29">
        <v>1690</v>
      </c>
      <c r="F91" s="22"/>
      <c r="G91" s="28"/>
    </row>
    <row r="92" s="3" customFormat="1" ht="13" customHeight="1" spans="1:7">
      <c r="A92" s="16">
        <v>93</v>
      </c>
      <c r="B92" s="36"/>
      <c r="C92" s="29" t="s">
        <v>143</v>
      </c>
      <c r="D92" s="29" t="s">
        <v>34</v>
      </c>
      <c r="E92" s="29">
        <v>1690</v>
      </c>
      <c r="F92" s="22"/>
      <c r="G92" s="28"/>
    </row>
    <row r="93" s="3" customFormat="1" ht="13" customHeight="1" spans="1:7">
      <c r="A93" s="16">
        <v>95</v>
      </c>
      <c r="B93" s="36"/>
      <c r="C93" s="29" t="s">
        <v>144</v>
      </c>
      <c r="D93" s="29" t="s">
        <v>34</v>
      </c>
      <c r="E93" s="29">
        <v>1690</v>
      </c>
      <c r="F93" s="22"/>
      <c r="G93" s="28"/>
    </row>
    <row r="94" s="3" customFormat="1" ht="13" customHeight="1" spans="1:7">
      <c r="A94" s="16">
        <v>96</v>
      </c>
      <c r="B94" s="36"/>
      <c r="C94" s="29" t="s">
        <v>145</v>
      </c>
      <c r="D94" s="29" t="s">
        <v>34</v>
      </c>
      <c r="E94" s="29">
        <v>1690</v>
      </c>
      <c r="F94" s="22"/>
      <c r="G94" s="28"/>
    </row>
    <row r="95" s="3" customFormat="1" ht="13" customHeight="1" spans="1:7">
      <c r="A95" s="16">
        <v>97</v>
      </c>
      <c r="B95" s="36"/>
      <c r="C95" s="29" t="s">
        <v>146</v>
      </c>
      <c r="D95" s="29" t="s">
        <v>34</v>
      </c>
      <c r="E95" s="29">
        <v>1690</v>
      </c>
      <c r="F95" s="22"/>
      <c r="G95" s="28"/>
    </row>
    <row r="96" s="3" customFormat="1" ht="13" customHeight="1" spans="1:9">
      <c r="A96" s="16">
        <v>98</v>
      </c>
      <c r="B96" s="34" t="s">
        <v>147</v>
      </c>
      <c r="C96" s="27" t="s">
        <v>148</v>
      </c>
      <c r="D96" s="18" t="s">
        <v>149</v>
      </c>
      <c r="E96" s="20">
        <v>1690</v>
      </c>
      <c r="F96" s="19">
        <f>SUM(E96:E98)</f>
        <v>5070</v>
      </c>
      <c r="G96" s="28"/>
      <c r="H96" s="3">
        <v>24</v>
      </c>
      <c r="I96" s="3">
        <v>23</v>
      </c>
    </row>
    <row r="97" s="3" customFormat="1" ht="13" customHeight="1" spans="1:7">
      <c r="A97" s="16">
        <v>99</v>
      </c>
      <c r="B97" s="34"/>
      <c r="C97" s="27" t="s">
        <v>150</v>
      </c>
      <c r="D97" s="18" t="s">
        <v>10</v>
      </c>
      <c r="E97" s="20">
        <v>1690</v>
      </c>
      <c r="F97" s="22"/>
      <c r="G97" s="28"/>
    </row>
    <row r="98" s="3" customFormat="1" ht="13" customHeight="1" spans="1:7">
      <c r="A98" s="16">
        <v>100</v>
      </c>
      <c r="B98" s="34"/>
      <c r="C98" s="27" t="s">
        <v>151</v>
      </c>
      <c r="D98" s="18" t="s">
        <v>10</v>
      </c>
      <c r="E98" s="20">
        <v>1690</v>
      </c>
      <c r="F98" s="24"/>
      <c r="G98" s="28"/>
    </row>
    <row r="99" s="3" customFormat="1" ht="13" customHeight="1" spans="1:9">
      <c r="A99" s="16">
        <v>101</v>
      </c>
      <c r="B99" s="41" t="s">
        <v>152</v>
      </c>
      <c r="C99" s="29" t="s">
        <v>153</v>
      </c>
      <c r="D99" s="18" t="s">
        <v>10</v>
      </c>
      <c r="E99" s="20">
        <v>1690</v>
      </c>
      <c r="F99" s="22">
        <f>E99</f>
        <v>1690</v>
      </c>
      <c r="G99" s="28"/>
      <c r="H99" s="3">
        <v>25</v>
      </c>
      <c r="I99" s="3">
        <v>24</v>
      </c>
    </row>
    <row r="100" s="3" customFormat="1" ht="13" customHeight="1" spans="1:9">
      <c r="A100" s="16">
        <v>102</v>
      </c>
      <c r="B100" s="31" t="s">
        <v>154</v>
      </c>
      <c r="C100" s="39" t="s">
        <v>155</v>
      </c>
      <c r="D100" s="18" t="s">
        <v>10</v>
      </c>
      <c r="E100" s="20">
        <v>1690</v>
      </c>
      <c r="F100" s="25">
        <f>E100+E101+E102+E103</f>
        <v>6760</v>
      </c>
      <c r="G100" s="28"/>
      <c r="I100" s="3">
        <v>25</v>
      </c>
    </row>
    <row r="101" s="3" customFormat="1" ht="13" customHeight="1" spans="1:8">
      <c r="A101" s="16">
        <v>103</v>
      </c>
      <c r="B101" s="31"/>
      <c r="C101" s="29" t="s">
        <v>156</v>
      </c>
      <c r="D101" s="18" t="s">
        <v>10</v>
      </c>
      <c r="E101" s="20">
        <v>1690</v>
      </c>
      <c r="F101" s="25"/>
      <c r="G101" s="28"/>
      <c r="H101" s="3">
        <v>26</v>
      </c>
    </row>
    <row r="102" s="3" customFormat="1" ht="13" customHeight="1" spans="1:7">
      <c r="A102" s="16">
        <v>104</v>
      </c>
      <c r="B102" s="31"/>
      <c r="C102" s="29" t="s">
        <v>157</v>
      </c>
      <c r="D102" s="18" t="s">
        <v>10</v>
      </c>
      <c r="E102" s="20">
        <v>1690</v>
      </c>
      <c r="F102" s="25"/>
      <c r="G102" s="28"/>
    </row>
    <row r="103" s="3" customFormat="1" ht="13" customHeight="1" spans="1:7">
      <c r="A103" s="16">
        <v>105</v>
      </c>
      <c r="B103" s="32"/>
      <c r="C103" s="29" t="s">
        <v>158</v>
      </c>
      <c r="D103" s="18" t="s">
        <v>10</v>
      </c>
      <c r="E103" s="20">
        <v>1690</v>
      </c>
      <c r="F103" s="25"/>
      <c r="G103" s="28"/>
    </row>
    <row r="104" s="3" customFormat="1" ht="13" customHeight="1" spans="1:9">
      <c r="A104" s="16">
        <v>106</v>
      </c>
      <c r="B104" s="34" t="s">
        <v>159</v>
      </c>
      <c r="C104" s="27" t="s">
        <v>160</v>
      </c>
      <c r="D104" s="29" t="s">
        <v>161</v>
      </c>
      <c r="E104" s="20">
        <v>1690</v>
      </c>
      <c r="F104" s="24">
        <v>1690</v>
      </c>
      <c r="G104" s="28"/>
      <c r="H104" s="3">
        <v>27</v>
      </c>
      <c r="I104" s="3">
        <v>26</v>
      </c>
    </row>
    <row r="105" s="3" customFormat="1" ht="13" customHeight="1" spans="1:9">
      <c r="A105" s="16">
        <v>107</v>
      </c>
      <c r="B105" s="35" t="s">
        <v>162</v>
      </c>
      <c r="C105" s="27" t="s">
        <v>163</v>
      </c>
      <c r="D105" s="18" t="s">
        <v>10</v>
      </c>
      <c r="E105" s="20">
        <v>1690</v>
      </c>
      <c r="F105" s="19">
        <f>E105+E106</f>
        <v>3380</v>
      </c>
      <c r="G105" s="28"/>
      <c r="H105" s="3">
        <v>28</v>
      </c>
      <c r="I105" s="3">
        <v>27</v>
      </c>
    </row>
    <row r="106" s="3" customFormat="1" ht="13" customHeight="1" spans="1:7">
      <c r="A106" s="16">
        <v>108</v>
      </c>
      <c r="B106" s="37"/>
      <c r="C106" s="27" t="s">
        <v>164</v>
      </c>
      <c r="D106" s="18" t="s">
        <v>10</v>
      </c>
      <c r="E106" s="20">
        <v>1690</v>
      </c>
      <c r="F106" s="24"/>
      <c r="G106" s="28"/>
    </row>
    <row r="107" s="3" customFormat="1" ht="13" customHeight="1" spans="1:9">
      <c r="A107" s="16">
        <v>109</v>
      </c>
      <c r="B107" s="34" t="s">
        <v>165</v>
      </c>
      <c r="C107" s="27" t="s">
        <v>166</v>
      </c>
      <c r="D107" s="18" t="s">
        <v>10</v>
      </c>
      <c r="E107" s="20">
        <v>1690</v>
      </c>
      <c r="F107" s="19">
        <f>E107+E108+E109+E110+E111</f>
        <v>8450</v>
      </c>
      <c r="G107" s="28"/>
      <c r="I107" s="3">
        <v>28</v>
      </c>
    </row>
    <row r="108" s="3" customFormat="1" ht="13" customHeight="1" spans="1:8">
      <c r="A108" s="16">
        <v>110</v>
      </c>
      <c r="B108" s="34"/>
      <c r="C108" s="27" t="s">
        <v>167</v>
      </c>
      <c r="D108" s="18" t="s">
        <v>10</v>
      </c>
      <c r="E108" s="20">
        <v>1690</v>
      </c>
      <c r="F108" s="22"/>
      <c r="G108" s="28"/>
      <c r="H108" s="3">
        <v>29</v>
      </c>
    </row>
    <row r="109" s="3" customFormat="1" ht="13" customHeight="1" spans="1:7">
      <c r="A109" s="16">
        <v>111</v>
      </c>
      <c r="B109" s="34"/>
      <c r="C109" s="27" t="s">
        <v>168</v>
      </c>
      <c r="D109" s="18" t="s">
        <v>10</v>
      </c>
      <c r="E109" s="20">
        <v>1690</v>
      </c>
      <c r="F109" s="22"/>
      <c r="G109" s="28"/>
    </row>
    <row r="110" s="3" customFormat="1" ht="13" customHeight="1" spans="1:7">
      <c r="A110" s="16">
        <v>112</v>
      </c>
      <c r="B110" s="34"/>
      <c r="C110" s="27" t="s">
        <v>169</v>
      </c>
      <c r="D110" s="18" t="s">
        <v>10</v>
      </c>
      <c r="E110" s="20">
        <v>1690</v>
      </c>
      <c r="F110" s="22"/>
      <c r="G110" s="28"/>
    </row>
    <row r="111" s="3" customFormat="1" ht="13" customHeight="1" spans="1:7">
      <c r="A111" s="16">
        <v>113</v>
      </c>
      <c r="B111" s="34"/>
      <c r="C111" s="27" t="s">
        <v>170</v>
      </c>
      <c r="D111" s="18" t="s">
        <v>10</v>
      </c>
      <c r="E111" s="20">
        <v>1690</v>
      </c>
      <c r="F111" s="24"/>
      <c r="G111" s="28"/>
    </row>
    <row r="112" s="3" customFormat="1" ht="13" customHeight="1" spans="1:9">
      <c r="A112" s="16">
        <v>114</v>
      </c>
      <c r="B112" s="35" t="s">
        <v>171</v>
      </c>
      <c r="C112" s="27" t="s">
        <v>172</v>
      </c>
      <c r="D112" s="18" t="s">
        <v>173</v>
      </c>
      <c r="E112" s="20">
        <v>1690</v>
      </c>
      <c r="F112" s="25">
        <f>E112</f>
        <v>1690</v>
      </c>
      <c r="G112" s="28"/>
      <c r="H112" s="3">
        <v>30</v>
      </c>
      <c r="I112" s="3">
        <v>29</v>
      </c>
    </row>
    <row r="113" s="3" customFormat="1" ht="13" customHeight="1" spans="1:9">
      <c r="A113" s="16">
        <v>115</v>
      </c>
      <c r="B113" s="34" t="s">
        <v>174</v>
      </c>
      <c r="C113" s="18" t="s">
        <v>175</v>
      </c>
      <c r="D113" s="18" t="s">
        <v>176</v>
      </c>
      <c r="E113" s="18">
        <v>1690</v>
      </c>
      <c r="F113" s="17">
        <f>SUBTOTAL(9,E113:E116)</f>
        <v>6760</v>
      </c>
      <c r="G113" s="28"/>
      <c r="I113" s="3">
        <v>30</v>
      </c>
    </row>
    <row r="114" s="3" customFormat="1" ht="13" customHeight="1" spans="1:8">
      <c r="A114" s="16">
        <v>116</v>
      </c>
      <c r="B114" s="34"/>
      <c r="C114" s="18" t="s">
        <v>177</v>
      </c>
      <c r="D114" s="18" t="s">
        <v>10</v>
      </c>
      <c r="E114" s="18">
        <v>1690</v>
      </c>
      <c r="F114" s="21"/>
      <c r="G114" s="28"/>
      <c r="H114" s="3">
        <v>31</v>
      </c>
    </row>
    <row r="115" s="3" customFormat="1" ht="13" customHeight="1" spans="1:7">
      <c r="A115" s="16">
        <v>117</v>
      </c>
      <c r="B115" s="34"/>
      <c r="C115" s="18" t="s">
        <v>178</v>
      </c>
      <c r="D115" s="18" t="s">
        <v>10</v>
      </c>
      <c r="E115" s="18">
        <v>1690</v>
      </c>
      <c r="F115" s="21"/>
      <c r="G115" s="28"/>
    </row>
    <row r="116" s="3" customFormat="1" ht="13" customHeight="1" spans="1:7">
      <c r="A116" s="16">
        <v>118</v>
      </c>
      <c r="B116" s="34"/>
      <c r="C116" s="18" t="s">
        <v>179</v>
      </c>
      <c r="D116" s="18" t="s">
        <v>10</v>
      </c>
      <c r="E116" s="18">
        <v>1690</v>
      </c>
      <c r="F116" s="23"/>
      <c r="G116" s="28"/>
    </row>
    <row r="117" s="3" customFormat="1" ht="13" customHeight="1" spans="1:9">
      <c r="A117" s="16">
        <v>119</v>
      </c>
      <c r="B117" s="35" t="s">
        <v>180</v>
      </c>
      <c r="C117" s="27" t="s">
        <v>181</v>
      </c>
      <c r="D117" s="18" t="s">
        <v>37</v>
      </c>
      <c r="E117" s="20">
        <v>1690</v>
      </c>
      <c r="F117" s="22">
        <f>SUBTOTAL(9,E117:E119)</f>
        <v>5070</v>
      </c>
      <c r="G117" s="28"/>
      <c r="I117" s="3">
        <v>31</v>
      </c>
    </row>
    <row r="118" s="3" customFormat="1" ht="13" customHeight="1" spans="1:8">
      <c r="A118" s="16">
        <v>120</v>
      </c>
      <c r="B118" s="36"/>
      <c r="C118" s="27" t="s">
        <v>182</v>
      </c>
      <c r="D118" s="18" t="s">
        <v>37</v>
      </c>
      <c r="E118" s="20">
        <v>1690</v>
      </c>
      <c r="F118" s="22"/>
      <c r="G118" s="28"/>
      <c r="H118" s="3">
        <v>32</v>
      </c>
    </row>
    <row r="119" s="3" customFormat="1" ht="13" customHeight="1" spans="1:7">
      <c r="A119" s="16">
        <v>121</v>
      </c>
      <c r="B119" s="37"/>
      <c r="C119" s="27" t="s">
        <v>183</v>
      </c>
      <c r="D119" s="18" t="s">
        <v>37</v>
      </c>
      <c r="E119" s="20">
        <v>1690</v>
      </c>
      <c r="F119" s="24"/>
      <c r="G119" s="28"/>
    </row>
    <row r="120" s="3" customFormat="1" ht="13" customHeight="1" spans="1:9">
      <c r="A120" s="16">
        <v>122</v>
      </c>
      <c r="B120" s="34" t="s">
        <v>184</v>
      </c>
      <c r="C120" s="27" t="s">
        <v>185</v>
      </c>
      <c r="D120" s="18" t="s">
        <v>186</v>
      </c>
      <c r="E120" s="20">
        <v>1690</v>
      </c>
      <c r="F120" s="19">
        <f>E120+E121</f>
        <v>3380</v>
      </c>
      <c r="G120" s="28"/>
      <c r="I120" s="3">
        <v>32</v>
      </c>
    </row>
    <row r="121" s="3" customFormat="1" ht="13" customHeight="1" spans="1:8">
      <c r="A121" s="16">
        <v>123</v>
      </c>
      <c r="B121" s="34"/>
      <c r="C121" s="27" t="s">
        <v>187</v>
      </c>
      <c r="D121" s="18" t="s">
        <v>186</v>
      </c>
      <c r="E121" s="20">
        <v>1690</v>
      </c>
      <c r="F121" s="24"/>
      <c r="G121" s="28"/>
      <c r="H121" s="3">
        <v>33</v>
      </c>
    </row>
    <row r="122" s="3" customFormat="1" ht="13" customHeight="1" spans="1:9">
      <c r="A122" s="16">
        <v>124</v>
      </c>
      <c r="B122" s="34" t="s">
        <v>188</v>
      </c>
      <c r="C122" s="27" t="s">
        <v>189</v>
      </c>
      <c r="D122" s="18" t="s">
        <v>190</v>
      </c>
      <c r="E122" s="20">
        <v>1690</v>
      </c>
      <c r="F122" s="25">
        <f>E122</f>
        <v>1690</v>
      </c>
      <c r="G122" s="28"/>
      <c r="H122" s="3">
        <v>34</v>
      </c>
      <c r="I122" s="3">
        <v>33</v>
      </c>
    </row>
    <row r="123" s="3" customFormat="1" ht="13" customHeight="1" spans="1:9">
      <c r="A123" s="16">
        <v>125</v>
      </c>
      <c r="B123" s="34" t="s">
        <v>191</v>
      </c>
      <c r="C123" s="27" t="s">
        <v>192</v>
      </c>
      <c r="D123" s="18" t="s">
        <v>193</v>
      </c>
      <c r="E123" s="20">
        <v>1690</v>
      </c>
      <c r="F123" s="19">
        <f>E123+E124</f>
        <v>3380</v>
      </c>
      <c r="G123" s="28"/>
      <c r="H123" s="3">
        <v>35</v>
      </c>
      <c r="I123" s="3">
        <v>34</v>
      </c>
    </row>
    <row r="124" s="3" customFormat="1" ht="13" customHeight="1" spans="1:7">
      <c r="A124" s="16">
        <v>126</v>
      </c>
      <c r="B124" s="34"/>
      <c r="C124" s="27" t="s">
        <v>194</v>
      </c>
      <c r="D124" s="18" t="s">
        <v>195</v>
      </c>
      <c r="E124" s="20">
        <v>1690</v>
      </c>
      <c r="F124" s="24"/>
      <c r="G124" s="28"/>
    </row>
    <row r="125" s="3" customFormat="1" ht="13" customHeight="1" spans="1:9">
      <c r="A125" s="16">
        <v>127</v>
      </c>
      <c r="B125" s="34" t="s">
        <v>196</v>
      </c>
      <c r="C125" s="27" t="s">
        <v>197</v>
      </c>
      <c r="D125" s="18" t="s">
        <v>10</v>
      </c>
      <c r="E125" s="20">
        <v>1690</v>
      </c>
      <c r="F125" s="19">
        <f>E125+E126+E127+E128+E129+E130</f>
        <v>10140</v>
      </c>
      <c r="G125" s="28"/>
      <c r="H125" s="3">
        <v>36</v>
      </c>
      <c r="I125" s="3">
        <v>35</v>
      </c>
    </row>
    <row r="126" s="3" customFormat="1" ht="13" customHeight="1" spans="1:7">
      <c r="A126" s="16">
        <v>128</v>
      </c>
      <c r="B126" s="34"/>
      <c r="C126" s="27" t="s">
        <v>198</v>
      </c>
      <c r="D126" s="18" t="s">
        <v>10</v>
      </c>
      <c r="E126" s="20">
        <v>1690</v>
      </c>
      <c r="F126" s="22"/>
      <c r="G126" s="28"/>
    </row>
    <row r="127" s="3" customFormat="1" ht="13" customHeight="1" spans="1:7">
      <c r="A127" s="16">
        <v>129</v>
      </c>
      <c r="B127" s="34"/>
      <c r="C127" s="27" t="s">
        <v>199</v>
      </c>
      <c r="D127" s="18" t="s">
        <v>10</v>
      </c>
      <c r="E127" s="20">
        <v>1690</v>
      </c>
      <c r="F127" s="22"/>
      <c r="G127" s="28"/>
    </row>
    <row r="128" s="3" customFormat="1" ht="13" customHeight="1" spans="1:7">
      <c r="A128" s="16">
        <v>130</v>
      </c>
      <c r="B128" s="34"/>
      <c r="C128" s="27" t="s">
        <v>200</v>
      </c>
      <c r="D128" s="18" t="s">
        <v>10</v>
      </c>
      <c r="E128" s="20">
        <v>1690</v>
      </c>
      <c r="F128" s="22"/>
      <c r="G128" s="28"/>
    </row>
    <row r="129" s="3" customFormat="1" ht="13" customHeight="1" spans="1:7">
      <c r="A129" s="16">
        <v>131</v>
      </c>
      <c r="B129" s="34"/>
      <c r="C129" s="27" t="s">
        <v>201</v>
      </c>
      <c r="D129" s="18" t="s">
        <v>10</v>
      </c>
      <c r="E129" s="20">
        <v>1690</v>
      </c>
      <c r="F129" s="22"/>
      <c r="G129" s="28"/>
    </row>
    <row r="130" s="3" customFormat="1" ht="13" customHeight="1" spans="1:7">
      <c r="A130" s="16">
        <v>132</v>
      </c>
      <c r="B130" s="34"/>
      <c r="C130" s="27" t="s">
        <v>202</v>
      </c>
      <c r="D130" s="18" t="s">
        <v>10</v>
      </c>
      <c r="E130" s="20">
        <v>1690</v>
      </c>
      <c r="F130" s="24"/>
      <c r="G130" s="28"/>
    </row>
    <row r="131" s="3" customFormat="1" ht="13" customHeight="1" spans="1:9">
      <c r="A131" s="16">
        <v>133</v>
      </c>
      <c r="B131" s="34" t="s">
        <v>203</v>
      </c>
      <c r="C131" s="27" t="s">
        <v>204</v>
      </c>
      <c r="D131" s="18" t="s">
        <v>10</v>
      </c>
      <c r="E131" s="20">
        <v>1690</v>
      </c>
      <c r="F131" s="25">
        <f t="shared" ref="F131:F136" si="0">E131</f>
        <v>1690</v>
      </c>
      <c r="G131" s="28"/>
      <c r="H131" s="3">
        <v>37</v>
      </c>
      <c r="I131" s="3">
        <v>36</v>
      </c>
    </row>
    <row r="132" s="3" customFormat="1" ht="13" customHeight="1" spans="1:9">
      <c r="A132" s="16">
        <v>134</v>
      </c>
      <c r="B132" s="34" t="s">
        <v>205</v>
      </c>
      <c r="C132" s="27" t="s">
        <v>206</v>
      </c>
      <c r="D132" s="18" t="s">
        <v>10</v>
      </c>
      <c r="E132" s="20">
        <v>1690</v>
      </c>
      <c r="F132" s="19">
        <f>E132+E133+E134</f>
        <v>5070</v>
      </c>
      <c r="G132" s="28"/>
      <c r="I132" s="3">
        <v>37</v>
      </c>
    </row>
    <row r="133" s="3" customFormat="1" ht="13" customHeight="1" spans="1:8">
      <c r="A133" s="16">
        <v>135</v>
      </c>
      <c r="B133" s="34"/>
      <c r="C133" s="29" t="s">
        <v>207</v>
      </c>
      <c r="D133" s="18" t="s">
        <v>208</v>
      </c>
      <c r="E133" s="20">
        <v>1690</v>
      </c>
      <c r="F133" s="22"/>
      <c r="G133" s="28"/>
      <c r="H133" s="3">
        <v>38</v>
      </c>
    </row>
    <row r="134" s="3" customFormat="1" ht="13" customHeight="1" spans="1:7">
      <c r="A134" s="16">
        <v>136</v>
      </c>
      <c r="B134" s="34"/>
      <c r="C134" s="29" t="s">
        <v>209</v>
      </c>
      <c r="D134" s="18" t="s">
        <v>210</v>
      </c>
      <c r="E134" s="20">
        <v>1690</v>
      </c>
      <c r="F134" s="24"/>
      <c r="G134" s="28"/>
    </row>
    <row r="135" s="3" customFormat="1" ht="13" customHeight="1" spans="1:9">
      <c r="A135" s="16">
        <v>137</v>
      </c>
      <c r="B135" s="33" t="s">
        <v>211</v>
      </c>
      <c r="C135" s="27" t="s">
        <v>212</v>
      </c>
      <c r="D135" s="18" t="s">
        <v>213</v>
      </c>
      <c r="E135" s="20">
        <v>1690</v>
      </c>
      <c r="F135" s="25">
        <f t="shared" si="0"/>
        <v>1690</v>
      </c>
      <c r="G135" s="28"/>
      <c r="H135" s="3">
        <v>39</v>
      </c>
      <c r="I135" s="3">
        <v>38</v>
      </c>
    </row>
    <row r="136" s="3" customFormat="1" ht="13" customHeight="1" spans="1:9">
      <c r="A136" s="16">
        <v>138</v>
      </c>
      <c r="B136" s="33" t="s">
        <v>214</v>
      </c>
      <c r="C136" s="27" t="s">
        <v>215</v>
      </c>
      <c r="D136" s="18" t="s">
        <v>10</v>
      </c>
      <c r="E136" s="20">
        <v>1690</v>
      </c>
      <c r="F136" s="25">
        <f t="shared" si="0"/>
        <v>1690</v>
      </c>
      <c r="G136" s="28"/>
      <c r="H136" s="3">
        <v>40</v>
      </c>
      <c r="I136" s="3">
        <v>39</v>
      </c>
    </row>
    <row r="137" s="3" customFormat="1" ht="13" customHeight="1" spans="1:9">
      <c r="A137" s="16">
        <v>139</v>
      </c>
      <c r="B137" s="42" t="s">
        <v>216</v>
      </c>
      <c r="C137" s="27" t="s">
        <v>217</v>
      </c>
      <c r="D137" s="18" t="s">
        <v>186</v>
      </c>
      <c r="E137" s="20">
        <v>1690</v>
      </c>
      <c r="F137" s="19">
        <f>SUBTOTAL(9,E137:E138)</f>
        <v>3380</v>
      </c>
      <c r="G137" s="28"/>
      <c r="H137" s="3">
        <v>41</v>
      </c>
      <c r="I137" s="3">
        <v>40</v>
      </c>
    </row>
    <row r="138" s="3" customFormat="1" ht="13" customHeight="1" spans="1:7">
      <c r="A138" s="16">
        <v>140</v>
      </c>
      <c r="B138" s="43"/>
      <c r="C138" s="27" t="s">
        <v>218</v>
      </c>
      <c r="D138" s="18" t="s">
        <v>10</v>
      </c>
      <c r="E138" s="20">
        <v>1690</v>
      </c>
      <c r="F138" s="22"/>
      <c r="G138" s="28"/>
    </row>
    <row r="139" s="3" customFormat="1" ht="13" customHeight="1" spans="1:9">
      <c r="A139" s="16">
        <v>141</v>
      </c>
      <c r="B139" s="33" t="s">
        <v>219</v>
      </c>
      <c r="C139" s="27" t="s">
        <v>220</v>
      </c>
      <c r="D139" s="18" t="s">
        <v>10</v>
      </c>
      <c r="E139" s="20">
        <v>1690</v>
      </c>
      <c r="F139" s="25">
        <f>E139</f>
        <v>1690</v>
      </c>
      <c r="G139" s="28"/>
      <c r="H139" s="3">
        <v>42</v>
      </c>
      <c r="I139" s="3">
        <v>41</v>
      </c>
    </row>
    <row r="140" s="3" customFormat="1" ht="13" customHeight="1" spans="1:9">
      <c r="A140" s="16">
        <v>142</v>
      </c>
      <c r="B140" s="42" t="s">
        <v>221</v>
      </c>
      <c r="C140" s="20" t="s">
        <v>222</v>
      </c>
      <c r="D140" s="20" t="s">
        <v>10</v>
      </c>
      <c r="E140" s="20">
        <v>1690</v>
      </c>
      <c r="F140" s="19">
        <f>SUBTOTAL(9,E140:E140)</f>
        <v>1690</v>
      </c>
      <c r="G140" s="28"/>
      <c r="H140" s="3">
        <v>43</v>
      </c>
      <c r="I140" s="3">
        <v>42</v>
      </c>
    </row>
    <row r="141" s="3" customFormat="1" ht="13" customHeight="1" spans="1:9">
      <c r="A141" s="16">
        <v>143</v>
      </c>
      <c r="B141" s="42" t="s">
        <v>223</v>
      </c>
      <c r="C141" s="27" t="s">
        <v>224</v>
      </c>
      <c r="D141" s="18" t="s">
        <v>225</v>
      </c>
      <c r="E141" s="20">
        <v>1690</v>
      </c>
      <c r="F141" s="19">
        <f>E141+E142</f>
        <v>3380</v>
      </c>
      <c r="G141" s="28"/>
      <c r="H141" s="3">
        <v>44</v>
      </c>
      <c r="I141" s="3">
        <v>43</v>
      </c>
    </row>
    <row r="142" s="3" customFormat="1" ht="13" customHeight="1" spans="1:7">
      <c r="A142" s="16">
        <v>144</v>
      </c>
      <c r="B142" s="44"/>
      <c r="C142" s="27" t="s">
        <v>226</v>
      </c>
      <c r="D142" s="18" t="s">
        <v>227</v>
      </c>
      <c r="E142" s="20">
        <v>1690</v>
      </c>
      <c r="F142" s="24"/>
      <c r="G142" s="28"/>
    </row>
    <row r="143" s="3" customFormat="1" ht="13" customHeight="1" spans="1:9">
      <c r="A143" s="16">
        <v>145</v>
      </c>
      <c r="B143" s="33" t="s">
        <v>228</v>
      </c>
      <c r="C143" s="27" t="s">
        <v>229</v>
      </c>
      <c r="D143" s="18" t="s">
        <v>227</v>
      </c>
      <c r="E143" s="20">
        <v>1690</v>
      </c>
      <c r="F143" s="25">
        <f>E143</f>
        <v>1690</v>
      </c>
      <c r="G143" s="28"/>
      <c r="H143" s="3">
        <v>45</v>
      </c>
      <c r="I143" s="3">
        <v>44</v>
      </c>
    </row>
    <row r="144" s="3" customFormat="1" ht="13" customHeight="1" spans="1:9">
      <c r="A144" s="16">
        <v>146</v>
      </c>
      <c r="B144" s="42" t="s">
        <v>230</v>
      </c>
      <c r="C144" s="27" t="s">
        <v>231</v>
      </c>
      <c r="D144" s="18" t="s">
        <v>232</v>
      </c>
      <c r="E144" s="20">
        <v>1690</v>
      </c>
      <c r="F144" s="19">
        <f>SUM(E144:E148)</f>
        <v>8450</v>
      </c>
      <c r="G144" s="28"/>
      <c r="I144" s="3">
        <v>45</v>
      </c>
    </row>
    <row r="145" s="3" customFormat="1" ht="13" customHeight="1" spans="1:7">
      <c r="A145" s="16">
        <v>147</v>
      </c>
      <c r="B145" s="43"/>
      <c r="C145" s="18" t="s">
        <v>233</v>
      </c>
      <c r="D145" s="18" t="s">
        <v>186</v>
      </c>
      <c r="E145" s="20">
        <v>1690</v>
      </c>
      <c r="F145" s="22"/>
      <c r="G145" s="28"/>
    </row>
    <row r="146" s="3" customFormat="1" ht="13" customHeight="1" spans="1:8">
      <c r="A146" s="16">
        <v>148</v>
      </c>
      <c r="B146" s="43"/>
      <c r="C146" s="18" t="s">
        <v>234</v>
      </c>
      <c r="D146" s="18" t="s">
        <v>186</v>
      </c>
      <c r="E146" s="20">
        <v>1690</v>
      </c>
      <c r="F146" s="22"/>
      <c r="G146" s="28"/>
      <c r="H146" s="3">
        <v>46</v>
      </c>
    </row>
    <row r="147" s="3" customFormat="1" ht="13" customHeight="1" spans="1:7">
      <c r="A147" s="16">
        <v>149</v>
      </c>
      <c r="B147" s="43"/>
      <c r="C147" s="18" t="s">
        <v>235</v>
      </c>
      <c r="D147" s="18" t="s">
        <v>186</v>
      </c>
      <c r="E147" s="20">
        <v>1690</v>
      </c>
      <c r="F147" s="22"/>
      <c r="G147" s="28"/>
    </row>
    <row r="148" s="3" customFormat="1" ht="13" customHeight="1" spans="1:7">
      <c r="A148" s="16">
        <v>150</v>
      </c>
      <c r="B148" s="44"/>
      <c r="C148" s="27" t="s">
        <v>236</v>
      </c>
      <c r="D148" s="18" t="s">
        <v>186</v>
      </c>
      <c r="E148" s="20">
        <v>1690</v>
      </c>
      <c r="F148" s="24"/>
      <c r="G148" s="28"/>
    </row>
    <row r="149" s="3" customFormat="1" ht="13" customHeight="1" spans="1:9">
      <c r="A149" s="16">
        <v>151</v>
      </c>
      <c r="B149" s="33" t="s">
        <v>237</v>
      </c>
      <c r="C149" s="27" t="s">
        <v>238</v>
      </c>
      <c r="D149" s="18" t="s">
        <v>239</v>
      </c>
      <c r="E149" s="20">
        <v>1690</v>
      </c>
      <c r="F149" s="25">
        <f>E149</f>
        <v>1690</v>
      </c>
      <c r="G149" s="28"/>
      <c r="H149" s="3">
        <v>47</v>
      </c>
      <c r="I149" s="3">
        <v>46</v>
      </c>
    </row>
    <row r="150" s="3" customFormat="1" ht="13" customHeight="1" spans="1:9">
      <c r="A150" s="16">
        <v>152</v>
      </c>
      <c r="B150" s="33" t="s">
        <v>240</v>
      </c>
      <c r="C150" s="27" t="s">
        <v>241</v>
      </c>
      <c r="D150" s="18" t="s">
        <v>242</v>
      </c>
      <c r="E150" s="20">
        <v>1690</v>
      </c>
      <c r="F150" s="19">
        <f>SUBTOTAL(9,E150:E150)</f>
        <v>1690</v>
      </c>
      <c r="G150" s="28"/>
      <c r="I150" s="3">
        <v>47</v>
      </c>
    </row>
    <row r="151" s="3" customFormat="1" ht="13" customHeight="1" spans="1:9">
      <c r="A151" s="16">
        <v>154</v>
      </c>
      <c r="B151" s="42" t="s">
        <v>243</v>
      </c>
      <c r="C151" s="27" t="s">
        <v>244</v>
      </c>
      <c r="D151" s="18" t="s">
        <v>37</v>
      </c>
      <c r="E151" s="20">
        <v>1690</v>
      </c>
      <c r="F151" s="19">
        <f t="shared" ref="F151:F155" si="1">E151+E152</f>
        <v>3380</v>
      </c>
      <c r="G151" s="28"/>
      <c r="H151" s="3">
        <v>49</v>
      </c>
      <c r="I151" s="3">
        <v>48</v>
      </c>
    </row>
    <row r="152" s="3" customFormat="1" ht="13" customHeight="1" spans="1:7">
      <c r="A152" s="16">
        <v>155</v>
      </c>
      <c r="B152" s="44"/>
      <c r="C152" s="27" t="s">
        <v>245</v>
      </c>
      <c r="D152" s="18" t="s">
        <v>37</v>
      </c>
      <c r="E152" s="20">
        <v>1690</v>
      </c>
      <c r="F152" s="24"/>
      <c r="G152" s="28"/>
    </row>
    <row r="153" s="3" customFormat="1" ht="13" customHeight="1" spans="1:9">
      <c r="A153" s="16">
        <v>156</v>
      </c>
      <c r="B153" s="33" t="s">
        <v>246</v>
      </c>
      <c r="C153" s="27" t="s">
        <v>247</v>
      </c>
      <c r="D153" s="18" t="s">
        <v>186</v>
      </c>
      <c r="E153" s="20">
        <v>1690</v>
      </c>
      <c r="F153" s="19">
        <f t="shared" si="1"/>
        <v>3380</v>
      </c>
      <c r="G153" s="28"/>
      <c r="H153" s="3">
        <v>50</v>
      </c>
      <c r="I153" s="3">
        <v>49</v>
      </c>
    </row>
    <row r="154" s="3" customFormat="1" ht="13" customHeight="1" spans="1:7">
      <c r="A154" s="16">
        <v>157</v>
      </c>
      <c r="B154" s="33"/>
      <c r="C154" s="27" t="s">
        <v>248</v>
      </c>
      <c r="D154" s="18" t="s">
        <v>186</v>
      </c>
      <c r="E154" s="20">
        <v>1690</v>
      </c>
      <c r="F154" s="24"/>
      <c r="G154" s="28"/>
    </row>
    <row r="155" s="3" customFormat="1" ht="13" customHeight="1" spans="1:9">
      <c r="A155" s="16">
        <v>158</v>
      </c>
      <c r="B155" s="42" t="s">
        <v>249</v>
      </c>
      <c r="C155" s="27" t="s">
        <v>250</v>
      </c>
      <c r="D155" s="18" t="s">
        <v>186</v>
      </c>
      <c r="E155" s="20">
        <v>1690</v>
      </c>
      <c r="F155" s="19">
        <f t="shared" si="1"/>
        <v>3380</v>
      </c>
      <c r="G155" s="28"/>
      <c r="H155" s="3">
        <v>51</v>
      </c>
      <c r="I155" s="3">
        <v>50</v>
      </c>
    </row>
    <row r="156" s="3" customFormat="1" ht="13" customHeight="1" spans="1:7">
      <c r="A156" s="16">
        <v>159</v>
      </c>
      <c r="B156" s="44"/>
      <c r="C156" s="27" t="s">
        <v>251</v>
      </c>
      <c r="D156" s="18" t="s">
        <v>186</v>
      </c>
      <c r="E156" s="20">
        <v>1690</v>
      </c>
      <c r="F156" s="24"/>
      <c r="G156" s="28"/>
    </row>
    <row r="157" s="3" customFormat="1" ht="14" customHeight="1" spans="1:9">
      <c r="A157" s="16">
        <v>160</v>
      </c>
      <c r="B157" s="33" t="s">
        <v>252</v>
      </c>
      <c r="C157" s="27" t="s">
        <v>253</v>
      </c>
      <c r="D157" s="18" t="s">
        <v>254</v>
      </c>
      <c r="E157" s="18">
        <v>1690</v>
      </c>
      <c r="F157" s="17">
        <f t="shared" ref="F157:F161" si="2">E157+E158</f>
        <v>3380</v>
      </c>
      <c r="G157" s="45"/>
      <c r="H157" s="3">
        <v>52</v>
      </c>
      <c r="I157" s="3">
        <v>51</v>
      </c>
    </row>
    <row r="158" s="3" customFormat="1" ht="14" customHeight="1" spans="1:7">
      <c r="A158" s="16">
        <v>161</v>
      </c>
      <c r="B158" s="33"/>
      <c r="C158" s="27" t="s">
        <v>255</v>
      </c>
      <c r="D158" s="18" t="s">
        <v>256</v>
      </c>
      <c r="E158" s="18">
        <v>1690</v>
      </c>
      <c r="F158" s="23"/>
      <c r="G158" s="46"/>
    </row>
    <row r="159" s="3" customFormat="1" ht="14" customHeight="1" spans="1:9">
      <c r="A159" s="16">
        <v>162</v>
      </c>
      <c r="B159" s="42" t="s">
        <v>257</v>
      </c>
      <c r="C159" s="27" t="s">
        <v>258</v>
      </c>
      <c r="D159" s="18" t="s">
        <v>186</v>
      </c>
      <c r="E159" s="18">
        <v>1690</v>
      </c>
      <c r="F159" s="17">
        <f t="shared" si="2"/>
        <v>3380</v>
      </c>
      <c r="G159" s="46"/>
      <c r="I159" s="3">
        <v>52</v>
      </c>
    </row>
    <row r="160" s="3" customFormat="1" ht="14" customHeight="1" spans="1:8">
      <c r="A160" s="16">
        <v>163</v>
      </c>
      <c r="B160" s="44"/>
      <c r="C160" s="18" t="s">
        <v>259</v>
      </c>
      <c r="D160" s="18" t="s">
        <v>186</v>
      </c>
      <c r="E160" s="18">
        <v>1690</v>
      </c>
      <c r="F160" s="23"/>
      <c r="G160" s="46"/>
      <c r="H160" s="3">
        <v>53</v>
      </c>
    </row>
    <row r="161" s="3" customFormat="1" ht="14" customHeight="1" spans="1:9">
      <c r="A161" s="16">
        <v>164</v>
      </c>
      <c r="B161" s="42" t="s">
        <v>260</v>
      </c>
      <c r="C161" s="18" t="s">
        <v>261</v>
      </c>
      <c r="D161" s="18" t="s">
        <v>186</v>
      </c>
      <c r="E161" s="18">
        <v>1690</v>
      </c>
      <c r="F161" s="17">
        <f t="shared" si="2"/>
        <v>3380</v>
      </c>
      <c r="G161" s="46"/>
      <c r="H161" s="3">
        <v>54</v>
      </c>
      <c r="I161" s="3">
        <v>53</v>
      </c>
    </row>
    <row r="162" s="3" customFormat="1" ht="14" customHeight="1" spans="1:7">
      <c r="A162" s="16">
        <v>165</v>
      </c>
      <c r="B162" s="44"/>
      <c r="C162" s="18" t="s">
        <v>262</v>
      </c>
      <c r="D162" s="18" t="s">
        <v>186</v>
      </c>
      <c r="E162" s="18">
        <v>1690</v>
      </c>
      <c r="F162" s="23"/>
      <c r="G162" s="46"/>
    </row>
    <row r="163" s="3" customFormat="1" ht="13" customHeight="1" spans="1:7">
      <c r="A163" s="16"/>
      <c r="B163" s="33"/>
      <c r="C163" s="33"/>
      <c r="D163" s="47"/>
      <c r="E163" s="48">
        <f>SUM(E3:E162)</f>
        <v>268710</v>
      </c>
      <c r="F163" s="49">
        <f>SUM(F3:F162)</f>
        <v>268710</v>
      </c>
      <c r="G163" s="28"/>
    </row>
  </sheetData>
  <mergeCells count="115">
    <mergeCell ref="A1:G1"/>
    <mergeCell ref="B3:B5"/>
    <mergeCell ref="B7:B12"/>
    <mergeCell ref="B13:B16"/>
    <mergeCell ref="B18:B23"/>
    <mergeCell ref="B24:B38"/>
    <mergeCell ref="B39:B40"/>
    <mergeCell ref="B41:B44"/>
    <mergeCell ref="B45:B46"/>
    <mergeCell ref="B49:B53"/>
    <mergeCell ref="B54:B61"/>
    <mergeCell ref="B62:B68"/>
    <mergeCell ref="B69:B71"/>
    <mergeCell ref="B72:B73"/>
    <mergeCell ref="B74:B76"/>
    <mergeCell ref="B78:B80"/>
    <mergeCell ref="B81:B84"/>
    <mergeCell ref="B85:B89"/>
    <mergeCell ref="B90:B95"/>
    <mergeCell ref="B96:B98"/>
    <mergeCell ref="B100:B103"/>
    <mergeCell ref="B105:B106"/>
    <mergeCell ref="B107:B111"/>
    <mergeCell ref="B113:B116"/>
    <mergeCell ref="B117:B119"/>
    <mergeCell ref="B120:B121"/>
    <mergeCell ref="B123:B124"/>
    <mergeCell ref="B125:B130"/>
    <mergeCell ref="B132:B134"/>
    <mergeCell ref="B137:B138"/>
    <mergeCell ref="B141:B142"/>
    <mergeCell ref="B144:B148"/>
    <mergeCell ref="B151:B152"/>
    <mergeCell ref="B153:B154"/>
    <mergeCell ref="B155:B156"/>
    <mergeCell ref="B157:B158"/>
    <mergeCell ref="B159:B160"/>
    <mergeCell ref="B161:B162"/>
    <mergeCell ref="F3:F5"/>
    <mergeCell ref="F7:F12"/>
    <mergeCell ref="F13:F16"/>
    <mergeCell ref="F18:F23"/>
    <mergeCell ref="F24:F38"/>
    <mergeCell ref="F39:F40"/>
    <mergeCell ref="F41:F44"/>
    <mergeCell ref="F45:F46"/>
    <mergeCell ref="F49:F53"/>
    <mergeCell ref="F54:F61"/>
    <mergeCell ref="F62:F68"/>
    <mergeCell ref="F69:F71"/>
    <mergeCell ref="F72:F73"/>
    <mergeCell ref="F74:F76"/>
    <mergeCell ref="F78:F80"/>
    <mergeCell ref="F81:F84"/>
    <mergeCell ref="F85:F89"/>
    <mergeCell ref="F90:F95"/>
    <mergeCell ref="F96:F98"/>
    <mergeCell ref="F100:F103"/>
    <mergeCell ref="F105:F106"/>
    <mergeCell ref="F107:F111"/>
    <mergeCell ref="F113:F116"/>
    <mergeCell ref="F117:F119"/>
    <mergeCell ref="F120:F121"/>
    <mergeCell ref="F123:F124"/>
    <mergeCell ref="F125:F130"/>
    <mergeCell ref="F132:F134"/>
    <mergeCell ref="F137:F138"/>
    <mergeCell ref="F141:F142"/>
    <mergeCell ref="F144:F148"/>
    <mergeCell ref="F151:F152"/>
    <mergeCell ref="F153:F154"/>
    <mergeCell ref="F155:F156"/>
    <mergeCell ref="F157:F158"/>
    <mergeCell ref="F159:F160"/>
    <mergeCell ref="F161:F162"/>
    <mergeCell ref="G90:G95"/>
    <mergeCell ref="G157:G158"/>
    <mergeCell ref="I3:I5"/>
    <mergeCell ref="I7:I12"/>
    <mergeCell ref="I13:I16"/>
    <mergeCell ref="I18:I23"/>
    <mergeCell ref="I24:I38"/>
    <mergeCell ref="I39:I40"/>
    <mergeCell ref="I41:I44"/>
    <mergeCell ref="I45:I46"/>
    <mergeCell ref="I47:I48"/>
    <mergeCell ref="I49:I53"/>
    <mergeCell ref="I54:I61"/>
    <mergeCell ref="I62:I68"/>
    <mergeCell ref="I69:I71"/>
    <mergeCell ref="I72:I73"/>
    <mergeCell ref="I74:I76"/>
    <mergeCell ref="I78:I80"/>
    <mergeCell ref="I81:I84"/>
    <mergeCell ref="I85:I89"/>
    <mergeCell ref="I90:I95"/>
    <mergeCell ref="I96:I98"/>
    <mergeCell ref="I100:I103"/>
    <mergeCell ref="I105:I106"/>
    <mergeCell ref="I107:I111"/>
    <mergeCell ref="I113:I116"/>
    <mergeCell ref="I117:I119"/>
    <mergeCell ref="I120:I121"/>
    <mergeCell ref="I123:I124"/>
    <mergeCell ref="I125:I130"/>
    <mergeCell ref="I132:I134"/>
    <mergeCell ref="I137:I138"/>
    <mergeCell ref="I141:I142"/>
    <mergeCell ref="I144:I148"/>
    <mergeCell ref="I151:I152"/>
    <mergeCell ref="I153:I154"/>
    <mergeCell ref="I155:I156"/>
    <mergeCell ref="I157:I158"/>
    <mergeCell ref="I159:I160"/>
    <mergeCell ref="I161:I162"/>
  </mergeCells>
  <pageMargins left="0.7" right="0.7" top="0.196527777777778" bottom="0.354166666666667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～～</cp:lastModifiedBy>
  <dcterms:created xsi:type="dcterms:W3CDTF">2023-05-12T11:15:00Z</dcterms:created>
  <dcterms:modified xsi:type="dcterms:W3CDTF">2024-10-10T07:55:11Z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570B00FD7E3F4DA6A44FDA9323D537CC_12</vt:lpwstr>
  </property>
</Properties>
</file>