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成绩及拟进入体检人员名单" sheetId="1" r:id="rId1"/>
  </sheets>
  <definedNames>
    <definedName name="_xlnm._FilterDatabase" localSheetId="0" hidden="1">总成绩及拟进入体检人员名单!$A$2:$P$75</definedName>
    <definedName name="_xlnm.Print_Titles" localSheetId="0">总成绩及拟进入体检人员名单!$2:$2</definedName>
    <definedName name="_xlnm.Print_Area" localSheetId="0">总成绩及拟进入体检人员名单!$A$1:$P$75</definedName>
  </definedNames>
  <calcPr calcId="144525"/>
</workbook>
</file>

<file path=xl/sharedStrings.xml><?xml version="1.0" encoding="utf-8"?>
<sst xmlns="http://schemas.openxmlformats.org/spreadsheetml/2006/main" count="628" uniqueCount="247">
  <si>
    <t>曲靖市麒麟区2024年部分事业单位委托公开遴选工作人员笔试、面试、总成绩及拟进入体检、考察人员名单</t>
  </si>
  <si>
    <t>序号</t>
  </si>
  <si>
    <t>主管部门</t>
  </si>
  <si>
    <t>遴选单位</t>
  </si>
  <si>
    <t>遴选岗位</t>
  </si>
  <si>
    <t>遴选人数</t>
  </si>
  <si>
    <t>部门代码</t>
  </si>
  <si>
    <t>职位代码</t>
  </si>
  <si>
    <t>报名序号</t>
  </si>
  <si>
    <t>姓名</t>
  </si>
  <si>
    <t>笔试总分</t>
  </si>
  <si>
    <t>笔试折合成绩</t>
  </si>
  <si>
    <t>面试成绩</t>
  </si>
  <si>
    <t>面试折合成绩</t>
  </si>
  <si>
    <t>总成绩</t>
  </si>
  <si>
    <t>总成绩排名</t>
  </si>
  <si>
    <t>是否拟进入体检、考察</t>
  </si>
  <si>
    <t>曲靖市麒麟区工业和信息化局</t>
  </si>
  <si>
    <t>曲靖市麒麟区科技技术市场</t>
  </si>
  <si>
    <t>综合管理</t>
  </si>
  <si>
    <t>1</t>
  </si>
  <si>
    <t>009</t>
  </si>
  <si>
    <t>001</t>
  </si>
  <si>
    <t>王敏瑞</t>
  </si>
  <si>
    <t>211.00</t>
  </si>
  <si>
    <t>是</t>
  </si>
  <si>
    <t>缪淑寅</t>
  </si>
  <si>
    <t>否</t>
  </si>
  <si>
    <t>曲靖市麒麟区交通运输局</t>
  </si>
  <si>
    <t>曲靖市麒麟区地方公路管理段</t>
  </si>
  <si>
    <t>综合规划建设管理岗</t>
  </si>
  <si>
    <t>010</t>
  </si>
  <si>
    <t>彭巨滔</t>
  </si>
  <si>
    <t>214.00</t>
  </si>
  <si>
    <t>董亚辉</t>
  </si>
  <si>
    <t>187.00</t>
  </si>
  <si>
    <t>曲靖市麒麟区人民政府白石江街道办事处</t>
  </si>
  <si>
    <t>曲靖市麒麟区人民政府白石江街道办事处所属事业单位</t>
  </si>
  <si>
    <t>财务会计</t>
  </si>
  <si>
    <t>013</t>
  </si>
  <si>
    <t>黄璇璇</t>
  </si>
  <si>
    <t>206.50</t>
  </si>
  <si>
    <t>龚睿</t>
  </si>
  <si>
    <t>191.00</t>
  </si>
  <si>
    <t>002</t>
  </si>
  <si>
    <t>夏芸芸</t>
  </si>
  <si>
    <t>135.50</t>
  </si>
  <si>
    <t>曲靖市麒麟区人民政府寥廓街道办事处</t>
  </si>
  <si>
    <t>曲靖市麒麟区人民政府寥廓街道办事处所属事业单位</t>
  </si>
  <si>
    <t>财会</t>
  </si>
  <si>
    <t>014</t>
  </si>
  <si>
    <t>马丽梅</t>
  </si>
  <si>
    <t>192.00</t>
  </si>
  <si>
    <t>查芳</t>
  </si>
  <si>
    <t>林世博</t>
  </si>
  <si>
    <t>197.50</t>
  </si>
  <si>
    <t>城市综合管理</t>
  </si>
  <si>
    <t>钱炳刚</t>
  </si>
  <si>
    <t>199.00</t>
  </si>
  <si>
    <t>李伟</t>
  </si>
  <si>
    <t>曲靖市麒麟区人民政府太和街道办事处</t>
  </si>
  <si>
    <t>曲靖市麒麟区人民政府太和街道办事处所属事业单位</t>
  </si>
  <si>
    <t>综合执法</t>
  </si>
  <si>
    <t>016</t>
  </si>
  <si>
    <t>瞿梦莹</t>
  </si>
  <si>
    <t>205.50</t>
  </si>
  <si>
    <t>吕瑞江</t>
  </si>
  <si>
    <t>206.00</t>
  </si>
  <si>
    <t>曲靖市麒麟区人民政府文华街道办事处</t>
  </si>
  <si>
    <t>曲靖市麒麟区人民政府文华街道办事处所属事业单位</t>
  </si>
  <si>
    <t>财务管理岗</t>
  </si>
  <si>
    <t>017</t>
  </si>
  <si>
    <t>龙燕丽</t>
  </si>
  <si>
    <t>217.00</t>
  </si>
  <si>
    <t>朱买凤</t>
  </si>
  <si>
    <t>203.00</t>
  </si>
  <si>
    <t>曲靖市麒麟区人民政府潇湘街道办事处</t>
  </si>
  <si>
    <t>曲靖市麒麟区人民政府潇湘街道办事处所属事业单位</t>
  </si>
  <si>
    <t>（村）社区基层管理</t>
  </si>
  <si>
    <t>018</t>
  </si>
  <si>
    <t>李鸭花</t>
  </si>
  <si>
    <t>180.50</t>
  </si>
  <si>
    <t>工程管理</t>
  </si>
  <si>
    <t>段继桋</t>
  </si>
  <si>
    <t>梁书华</t>
  </si>
  <si>
    <t>袁明瑞</t>
  </si>
  <si>
    <t>曲靖市麒麟区人民政府珠街街道办事处</t>
  </si>
  <si>
    <t>曲靖市麒麟区人民政府珠街街道办事处所属事业单位</t>
  </si>
  <si>
    <t>经济管理服务</t>
  </si>
  <si>
    <t>019</t>
  </si>
  <si>
    <t>陈冯</t>
  </si>
  <si>
    <t>184.00</t>
  </si>
  <si>
    <t>曲靖市麒麟区政务服务管理局</t>
  </si>
  <si>
    <t>曲靖市麒麟区行政审批服务中心</t>
  </si>
  <si>
    <t>021</t>
  </si>
  <si>
    <t>袁欣</t>
  </si>
  <si>
    <t>张皓竹</t>
  </si>
  <si>
    <t>204.00</t>
  </si>
  <si>
    <t>曲靖市麒麟区自然资源局</t>
  </si>
  <si>
    <t>曲靖市麒麟区国土整治中心</t>
  </si>
  <si>
    <t>工程项目管理</t>
  </si>
  <si>
    <t>022</t>
  </si>
  <si>
    <t>赵玉凯</t>
  </si>
  <si>
    <t>210.00</t>
  </si>
  <si>
    <t>曲靖市麒麟区总工会</t>
  </si>
  <si>
    <t>曲靖市麒麟区总工会困难职工帮扶中心</t>
  </si>
  <si>
    <t>文秘</t>
  </si>
  <si>
    <t>023</t>
  </si>
  <si>
    <t>董怡萌</t>
  </si>
  <si>
    <t>190.50</t>
  </si>
  <si>
    <t>王道美</t>
  </si>
  <si>
    <t>中共曲靖市麒麟区委政法委员会</t>
  </si>
  <si>
    <t>曲靖市麒麟区社会治理中心</t>
  </si>
  <si>
    <t>综合岗</t>
  </si>
  <si>
    <t>024</t>
  </si>
  <si>
    <t>梁若丹</t>
  </si>
  <si>
    <t>213.50</t>
  </si>
  <si>
    <t>刘宁</t>
  </si>
  <si>
    <t>曲靖市麒麟区教育体育局</t>
  </si>
  <si>
    <t>曲靖市麒麟区北关小学</t>
  </si>
  <si>
    <t>小学数学教师</t>
  </si>
  <si>
    <t>011</t>
  </si>
  <si>
    <t>4352</t>
  </si>
  <si>
    <t>管月蓓</t>
  </si>
  <si>
    <t>16592</t>
  </si>
  <si>
    <t>何秋晶</t>
  </si>
  <si>
    <t>小学语文教师</t>
  </si>
  <si>
    <t>42770</t>
  </si>
  <si>
    <t>陈江艳</t>
  </si>
  <si>
    <t>3255</t>
  </si>
  <si>
    <t>庄瑞静</t>
  </si>
  <si>
    <t>15397</t>
  </si>
  <si>
    <t>王珊</t>
  </si>
  <si>
    <t>曲靖市麒麟区滨江小学</t>
  </si>
  <si>
    <t>003</t>
  </si>
  <si>
    <t>16682</t>
  </si>
  <si>
    <t>胡小燕</t>
  </si>
  <si>
    <t>004</t>
  </si>
  <si>
    <t>780</t>
  </si>
  <si>
    <t>尹国璐</t>
  </si>
  <si>
    <t>38388</t>
  </si>
  <si>
    <t>张新田</t>
  </si>
  <si>
    <t>曲靖市麒麟区城关小学</t>
  </si>
  <si>
    <t>小学美术教师</t>
  </si>
  <si>
    <t>005</t>
  </si>
  <si>
    <t>15033</t>
  </si>
  <si>
    <t>赵梓钰</t>
  </si>
  <si>
    <t>35336</t>
  </si>
  <si>
    <t>蔡艳芬</t>
  </si>
  <si>
    <t>006</t>
  </si>
  <si>
    <t>28639</t>
  </si>
  <si>
    <t>杨鑫达</t>
  </si>
  <si>
    <t>9093</t>
  </si>
  <si>
    <t>李倩媛</t>
  </si>
  <si>
    <t>曲靖市麒麟区第八中学</t>
  </si>
  <si>
    <t>初中体育教师</t>
  </si>
  <si>
    <t>007</t>
  </si>
  <si>
    <t>28294</t>
  </si>
  <si>
    <t>张爱玲</t>
  </si>
  <si>
    <t>初中英语教师</t>
  </si>
  <si>
    <t>008</t>
  </si>
  <si>
    <t>33719</t>
  </si>
  <si>
    <t>施婷</t>
  </si>
  <si>
    <t>64958</t>
  </si>
  <si>
    <t>钱培英</t>
  </si>
  <si>
    <t>曲靖市麒麟区第六中学</t>
  </si>
  <si>
    <t>15017</t>
  </si>
  <si>
    <t>肖云腾</t>
  </si>
  <si>
    <t>15574</t>
  </si>
  <si>
    <t>刘迎春</t>
  </si>
  <si>
    <t>曲靖市麒麟区第七中学</t>
  </si>
  <si>
    <t>初中数学教师</t>
  </si>
  <si>
    <t>6477</t>
  </si>
  <si>
    <t>刘涛</t>
  </si>
  <si>
    <t>初中语文教师</t>
  </si>
  <si>
    <t>3434</t>
  </si>
  <si>
    <t>代浩欣</t>
  </si>
  <si>
    <t>曲靖市麒麟区第十一中学</t>
  </si>
  <si>
    <t>012</t>
  </si>
  <si>
    <t>28420</t>
  </si>
  <si>
    <t>杨梦玲</t>
  </si>
  <si>
    <t>29534</t>
  </si>
  <si>
    <t>丁翠芳</t>
  </si>
  <si>
    <t>3810</t>
  </si>
  <si>
    <t>代媛</t>
  </si>
  <si>
    <t>曲靖市麒麟区第十中学</t>
  </si>
  <si>
    <t>初中地理教师</t>
  </si>
  <si>
    <t>2545</t>
  </si>
  <si>
    <t>康乘愿</t>
  </si>
  <si>
    <t>74419</t>
  </si>
  <si>
    <t>包思蓉</t>
  </si>
  <si>
    <t>015</t>
  </si>
  <si>
    <t>7499</t>
  </si>
  <si>
    <t>王璐瑶</t>
  </si>
  <si>
    <t>26403</t>
  </si>
  <si>
    <t>桂沈艳</t>
  </si>
  <si>
    <t>曲靖市麒麟区第四中学（初中部）</t>
  </si>
  <si>
    <t>35744</t>
  </si>
  <si>
    <t>陈金锐</t>
  </si>
  <si>
    <t>6799</t>
  </si>
  <si>
    <t>张亚玲</t>
  </si>
  <si>
    <t>50252</t>
  </si>
  <si>
    <t>黄婷</t>
  </si>
  <si>
    <t>曲靖市麒麟区第一中学</t>
  </si>
  <si>
    <t>高中英语教师</t>
  </si>
  <si>
    <t>51259</t>
  </si>
  <si>
    <t>詹艺雯</t>
  </si>
  <si>
    <t>27</t>
  </si>
  <si>
    <t>魏江慧</t>
  </si>
  <si>
    <t>3668</t>
  </si>
  <si>
    <t>张媛</t>
  </si>
  <si>
    <t>曲靖市麒麟区东关小学</t>
  </si>
  <si>
    <t>小学体育教师</t>
  </si>
  <si>
    <t>020</t>
  </si>
  <si>
    <t>82873</t>
  </si>
  <si>
    <t>李昆</t>
  </si>
  <si>
    <t>小学音乐教师</t>
  </si>
  <si>
    <t>51283</t>
  </si>
  <si>
    <t>梁恒</t>
  </si>
  <si>
    <t>66327</t>
  </si>
  <si>
    <t>高远凡</t>
  </si>
  <si>
    <t>曲靖市麒麟区西关小学</t>
  </si>
  <si>
    <t>29524</t>
  </si>
  <si>
    <t>王爱红</t>
  </si>
  <si>
    <t>8869</t>
  </si>
  <si>
    <t>朱丽余</t>
  </si>
  <si>
    <t>曲靖市麒麟区阳光小学</t>
  </si>
  <si>
    <t>74378</t>
  </si>
  <si>
    <t>顾成鑫</t>
  </si>
  <si>
    <t>1978</t>
  </si>
  <si>
    <t>吉琴</t>
  </si>
  <si>
    <t>025</t>
  </si>
  <si>
    <t>3901</t>
  </si>
  <si>
    <t>张丹</t>
  </si>
  <si>
    <t>3655</t>
  </si>
  <si>
    <t>包灵艳</t>
  </si>
  <si>
    <t>曲靖市麒麟区益宁街道中心学校</t>
  </si>
  <si>
    <t>026</t>
  </si>
  <si>
    <t>5365</t>
  </si>
  <si>
    <t>李晨丽</t>
  </si>
  <si>
    <t>6842</t>
  </si>
  <si>
    <t>何雪飞</t>
  </si>
  <si>
    <t>027</t>
  </si>
  <si>
    <t>5334</t>
  </si>
  <si>
    <t>田甜</t>
  </si>
  <si>
    <t>33902</t>
  </si>
  <si>
    <t>彭瑞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</si>
</sst>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_GBK"/>
      <charset val="134"/>
    </font>
    <font>
      <b/>
      <sz val="11"/>
      <name val="宋体"/>
      <charset val="134"/>
    </font>
    <font>
      <sz val="11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5"/>
  <sheetViews>
    <sheetView tabSelected="1" workbookViewId="0">
      <pane ySplit="2" topLeftCell="A3" activePane="bottomLeft" state="frozen"/>
      <selection/>
      <selection pane="bottomLeft" activeCell="E5" sqref="E5"/>
    </sheetView>
  </sheetViews>
  <sheetFormatPr defaultColWidth="9" defaultRowHeight="13.5"/>
  <cols>
    <col min="1" max="1" width="4.5" style="4" customWidth="1"/>
    <col min="2" max="2" width="30" style="4" customWidth="1"/>
    <col min="3" max="3" width="31.125" style="4" customWidth="1"/>
    <col min="4" max="4" width="15.125" style="4" customWidth="1"/>
    <col min="5" max="5" width="10.625" style="5" customWidth="1"/>
    <col min="6" max="6" width="9.5" style="4" customWidth="1"/>
    <col min="7" max="7" width="9.375" style="4" customWidth="1"/>
    <col min="8" max="8" width="10.25" style="4" customWidth="1"/>
    <col min="9" max="9" width="8.875" style="4" customWidth="1"/>
    <col min="10" max="10" width="10.25" style="4" customWidth="1"/>
    <col min="11" max="11" width="8.875" style="4" customWidth="1"/>
    <col min="12" max="12" width="10.375" style="4" customWidth="1"/>
    <col min="13" max="13" width="9.25" style="4" customWidth="1"/>
    <col min="14" max="14" width="8.125" style="4" customWidth="1"/>
    <col min="15" max="15" width="7.125" style="4" customWidth="1"/>
    <col min="16" max="16" width="7.5" style="4" customWidth="1"/>
    <col min="17" max="16384" width="9" style="4"/>
  </cols>
  <sheetData>
    <row r="1" ht="50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54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</row>
    <row r="3" s="2" customFormat="1" ht="30" customHeight="1" spans="1:16">
      <c r="A3" s="8">
        <v>1</v>
      </c>
      <c r="B3" s="9" t="s">
        <v>17</v>
      </c>
      <c r="C3" s="8" t="s">
        <v>18</v>
      </c>
      <c r="D3" s="8" t="s">
        <v>19</v>
      </c>
      <c r="E3" s="8" t="s">
        <v>20</v>
      </c>
      <c r="F3" s="10" t="s">
        <v>21</v>
      </c>
      <c r="G3" s="10" t="s">
        <v>22</v>
      </c>
      <c r="H3" s="11">
        <v>4092</v>
      </c>
      <c r="I3" s="13" t="s">
        <v>23</v>
      </c>
      <c r="J3" s="13" t="s">
        <v>24</v>
      </c>
      <c r="K3" s="13">
        <f>J3/3*0.5</f>
        <v>35.1666666666667</v>
      </c>
      <c r="L3" s="13">
        <v>84.64</v>
      </c>
      <c r="M3" s="13">
        <f>L3*0.5</f>
        <v>42.32</v>
      </c>
      <c r="N3" s="13">
        <f>ROUND(SUM(J3*0.5/3)+SUM(L3*0.5),2)</f>
        <v>77.49</v>
      </c>
      <c r="O3" s="8">
        <v>1</v>
      </c>
      <c r="P3" s="13" t="s">
        <v>25</v>
      </c>
    </row>
    <row r="4" s="3" customFormat="1" ht="30" customHeight="1" spans="1:16">
      <c r="A4" s="8">
        <v>2</v>
      </c>
      <c r="B4" s="9" t="s">
        <v>17</v>
      </c>
      <c r="C4" s="8" t="s">
        <v>18</v>
      </c>
      <c r="D4" s="8" t="s">
        <v>19</v>
      </c>
      <c r="E4" s="8" t="s">
        <v>20</v>
      </c>
      <c r="F4" s="10" t="s">
        <v>21</v>
      </c>
      <c r="G4" s="10" t="s">
        <v>22</v>
      </c>
      <c r="H4" s="8">
        <v>4052</v>
      </c>
      <c r="I4" s="8" t="s">
        <v>26</v>
      </c>
      <c r="J4" s="13">
        <v>198.5</v>
      </c>
      <c r="K4" s="13">
        <f>J4/3*0.5</f>
        <v>33.0833333333333</v>
      </c>
      <c r="L4" s="13">
        <v>85.68</v>
      </c>
      <c r="M4" s="13">
        <f>L4*0.5</f>
        <v>42.84</v>
      </c>
      <c r="N4" s="13">
        <v>75.92</v>
      </c>
      <c r="O4" s="8">
        <v>2</v>
      </c>
      <c r="P4" s="8" t="s">
        <v>27</v>
      </c>
    </row>
    <row r="5" s="3" customFormat="1" ht="30" customHeight="1" spans="1:16">
      <c r="A5" s="8">
        <v>3</v>
      </c>
      <c r="B5" s="8" t="s">
        <v>28</v>
      </c>
      <c r="C5" s="8" t="s">
        <v>29</v>
      </c>
      <c r="D5" s="8" t="s">
        <v>30</v>
      </c>
      <c r="E5" s="8" t="s">
        <v>20</v>
      </c>
      <c r="F5" s="8" t="s">
        <v>31</v>
      </c>
      <c r="G5" s="8" t="s">
        <v>22</v>
      </c>
      <c r="H5" s="8">
        <v>13659</v>
      </c>
      <c r="I5" s="8" t="s">
        <v>32</v>
      </c>
      <c r="J5" s="13" t="s">
        <v>33</v>
      </c>
      <c r="K5" s="13">
        <f t="shared" ref="K5:K68" si="0">J5/3*0.5</f>
        <v>35.6666666666667</v>
      </c>
      <c r="L5" s="13">
        <v>82.22</v>
      </c>
      <c r="M5" s="13">
        <f t="shared" ref="M5:M68" si="1">L5*0.5</f>
        <v>41.11</v>
      </c>
      <c r="N5" s="13">
        <v>76.78</v>
      </c>
      <c r="O5" s="8">
        <v>1</v>
      </c>
      <c r="P5" s="8" t="s">
        <v>25</v>
      </c>
    </row>
    <row r="6" s="3" customFormat="1" ht="30" customHeight="1" spans="1:16">
      <c r="A6" s="8">
        <v>4</v>
      </c>
      <c r="B6" s="8" t="s">
        <v>28</v>
      </c>
      <c r="C6" s="8" t="s">
        <v>29</v>
      </c>
      <c r="D6" s="8" t="s">
        <v>30</v>
      </c>
      <c r="E6" s="8" t="s">
        <v>20</v>
      </c>
      <c r="F6" s="8" t="s">
        <v>31</v>
      </c>
      <c r="G6" s="8" t="s">
        <v>22</v>
      </c>
      <c r="H6" s="8">
        <v>1042</v>
      </c>
      <c r="I6" s="8" t="s">
        <v>34</v>
      </c>
      <c r="J6" s="8" t="s">
        <v>35</v>
      </c>
      <c r="K6" s="13">
        <f t="shared" si="0"/>
        <v>31.1666666666667</v>
      </c>
      <c r="L6" s="13">
        <v>84.38</v>
      </c>
      <c r="M6" s="13">
        <f t="shared" si="1"/>
        <v>42.19</v>
      </c>
      <c r="N6" s="13">
        <v>73.36</v>
      </c>
      <c r="O6" s="8">
        <v>2</v>
      </c>
      <c r="P6" s="8" t="s">
        <v>27</v>
      </c>
    </row>
    <row r="7" s="3" customFormat="1" ht="30" customHeight="1" spans="1:16">
      <c r="A7" s="8">
        <v>5</v>
      </c>
      <c r="B7" s="8" t="s">
        <v>36</v>
      </c>
      <c r="C7" s="8" t="s">
        <v>37</v>
      </c>
      <c r="D7" s="8" t="s">
        <v>38</v>
      </c>
      <c r="E7" s="8" t="s">
        <v>20</v>
      </c>
      <c r="F7" s="8" t="s">
        <v>39</v>
      </c>
      <c r="G7" s="8" t="s">
        <v>22</v>
      </c>
      <c r="H7" s="8">
        <v>1695</v>
      </c>
      <c r="I7" s="8" t="s">
        <v>40</v>
      </c>
      <c r="J7" s="8" t="s">
        <v>41</v>
      </c>
      <c r="K7" s="13">
        <f t="shared" si="0"/>
        <v>34.4166666666667</v>
      </c>
      <c r="L7" s="13">
        <v>79.98</v>
      </c>
      <c r="M7" s="13">
        <f t="shared" si="1"/>
        <v>39.99</v>
      </c>
      <c r="N7" s="13">
        <v>74.41</v>
      </c>
      <c r="O7" s="8">
        <v>1</v>
      </c>
      <c r="P7" s="8" t="s">
        <v>25</v>
      </c>
    </row>
    <row r="8" s="3" customFormat="1" ht="30" customHeight="1" spans="1:16">
      <c r="A8" s="8">
        <v>6</v>
      </c>
      <c r="B8" s="8" t="s">
        <v>36</v>
      </c>
      <c r="C8" s="8" t="s">
        <v>37</v>
      </c>
      <c r="D8" s="8" t="s">
        <v>38</v>
      </c>
      <c r="E8" s="8" t="s">
        <v>20</v>
      </c>
      <c r="F8" s="8" t="s">
        <v>39</v>
      </c>
      <c r="G8" s="8" t="s">
        <v>22</v>
      </c>
      <c r="H8" s="8">
        <v>51680</v>
      </c>
      <c r="I8" s="8" t="s">
        <v>42</v>
      </c>
      <c r="J8" s="8" t="s">
        <v>43</v>
      </c>
      <c r="K8" s="13">
        <f t="shared" si="0"/>
        <v>31.8333333333333</v>
      </c>
      <c r="L8" s="13">
        <v>79.28</v>
      </c>
      <c r="M8" s="13">
        <f t="shared" si="1"/>
        <v>39.64</v>
      </c>
      <c r="N8" s="13">
        <v>71.47</v>
      </c>
      <c r="O8" s="8">
        <v>2</v>
      </c>
      <c r="P8" s="8" t="s">
        <v>27</v>
      </c>
    </row>
    <row r="9" s="3" customFormat="1" ht="30" customHeight="1" spans="1:16">
      <c r="A9" s="8">
        <v>7</v>
      </c>
      <c r="B9" s="8" t="s">
        <v>36</v>
      </c>
      <c r="C9" s="8" t="s">
        <v>37</v>
      </c>
      <c r="D9" s="8" t="s">
        <v>19</v>
      </c>
      <c r="E9" s="8" t="s">
        <v>20</v>
      </c>
      <c r="F9" s="8" t="s">
        <v>39</v>
      </c>
      <c r="G9" s="8" t="s">
        <v>44</v>
      </c>
      <c r="H9" s="8">
        <v>55328</v>
      </c>
      <c r="I9" s="8" t="s">
        <v>45</v>
      </c>
      <c r="J9" s="8" t="s">
        <v>46</v>
      </c>
      <c r="K9" s="13">
        <f t="shared" si="0"/>
        <v>22.5833333333333</v>
      </c>
      <c r="L9" s="13">
        <v>80.04</v>
      </c>
      <c r="M9" s="13">
        <f t="shared" si="1"/>
        <v>40.02</v>
      </c>
      <c r="N9" s="13">
        <v>62.6</v>
      </c>
      <c r="O9" s="8">
        <v>1</v>
      </c>
      <c r="P9" s="8" t="s">
        <v>25</v>
      </c>
    </row>
    <row r="10" s="3" customFormat="1" ht="30" customHeight="1" spans="1:16">
      <c r="A10" s="8">
        <v>8</v>
      </c>
      <c r="B10" s="8" t="s">
        <v>47</v>
      </c>
      <c r="C10" s="8" t="s">
        <v>48</v>
      </c>
      <c r="D10" s="8" t="s">
        <v>49</v>
      </c>
      <c r="E10" s="8" t="s">
        <v>20</v>
      </c>
      <c r="F10" s="8" t="s">
        <v>50</v>
      </c>
      <c r="G10" s="8" t="s">
        <v>22</v>
      </c>
      <c r="H10" s="8">
        <v>1775</v>
      </c>
      <c r="I10" s="8" t="s">
        <v>51</v>
      </c>
      <c r="J10" s="8" t="s">
        <v>52</v>
      </c>
      <c r="K10" s="13">
        <f t="shared" si="0"/>
        <v>32</v>
      </c>
      <c r="L10" s="13">
        <v>85.22</v>
      </c>
      <c r="M10" s="13">
        <f t="shared" si="1"/>
        <v>42.61</v>
      </c>
      <c r="N10" s="13">
        <v>74.61</v>
      </c>
      <c r="O10" s="8">
        <v>1</v>
      </c>
      <c r="P10" s="8" t="s">
        <v>25</v>
      </c>
    </row>
    <row r="11" s="3" customFormat="1" ht="30" customHeight="1" spans="1:16">
      <c r="A11" s="8">
        <v>9</v>
      </c>
      <c r="B11" s="8" t="s">
        <v>47</v>
      </c>
      <c r="C11" s="8" t="s">
        <v>48</v>
      </c>
      <c r="D11" s="8" t="s">
        <v>49</v>
      </c>
      <c r="E11" s="8" t="s">
        <v>20</v>
      </c>
      <c r="F11" s="8" t="s">
        <v>50</v>
      </c>
      <c r="G11" s="8" t="s">
        <v>22</v>
      </c>
      <c r="H11" s="8">
        <v>7168</v>
      </c>
      <c r="I11" s="8" t="s">
        <v>53</v>
      </c>
      <c r="J11" s="8" t="s">
        <v>52</v>
      </c>
      <c r="K11" s="13">
        <f t="shared" si="0"/>
        <v>32</v>
      </c>
      <c r="L11" s="13">
        <v>78.94</v>
      </c>
      <c r="M11" s="13">
        <f t="shared" si="1"/>
        <v>39.47</v>
      </c>
      <c r="N11" s="13">
        <v>71.47</v>
      </c>
      <c r="O11" s="8">
        <v>2</v>
      </c>
      <c r="P11" s="8" t="s">
        <v>27</v>
      </c>
    </row>
    <row r="12" s="3" customFormat="1" ht="30" customHeight="1" spans="1:16">
      <c r="A12" s="8">
        <v>10</v>
      </c>
      <c r="B12" s="8" t="s">
        <v>47</v>
      </c>
      <c r="C12" s="8" t="s">
        <v>48</v>
      </c>
      <c r="D12" s="8" t="s">
        <v>49</v>
      </c>
      <c r="E12" s="8" t="s">
        <v>20</v>
      </c>
      <c r="F12" s="8" t="s">
        <v>50</v>
      </c>
      <c r="G12" s="8" t="s">
        <v>22</v>
      </c>
      <c r="H12" s="8">
        <v>1308</v>
      </c>
      <c r="I12" s="8" t="s">
        <v>54</v>
      </c>
      <c r="J12" s="8" t="s">
        <v>55</v>
      </c>
      <c r="K12" s="13">
        <f t="shared" si="0"/>
        <v>32.9166666666667</v>
      </c>
      <c r="L12" s="13">
        <v>0</v>
      </c>
      <c r="M12" s="13">
        <f t="shared" si="1"/>
        <v>0</v>
      </c>
      <c r="N12" s="13">
        <v>32.92</v>
      </c>
      <c r="O12" s="8">
        <v>3</v>
      </c>
      <c r="P12" s="8" t="s">
        <v>27</v>
      </c>
    </row>
    <row r="13" s="3" customFormat="1" ht="30" customHeight="1" spans="1:16">
      <c r="A13" s="8">
        <v>11</v>
      </c>
      <c r="B13" s="8" t="s">
        <v>47</v>
      </c>
      <c r="C13" s="8" t="s">
        <v>48</v>
      </c>
      <c r="D13" s="8" t="s">
        <v>56</v>
      </c>
      <c r="E13" s="8" t="s">
        <v>20</v>
      </c>
      <c r="F13" s="8" t="s">
        <v>50</v>
      </c>
      <c r="G13" s="8" t="s">
        <v>44</v>
      </c>
      <c r="H13" s="8">
        <v>1675</v>
      </c>
      <c r="I13" s="8" t="s">
        <v>57</v>
      </c>
      <c r="J13" s="8" t="s">
        <v>58</v>
      </c>
      <c r="K13" s="13">
        <f t="shared" si="0"/>
        <v>33.1666666666667</v>
      </c>
      <c r="L13" s="13">
        <v>84.44</v>
      </c>
      <c r="M13" s="13">
        <f t="shared" si="1"/>
        <v>42.22</v>
      </c>
      <c r="N13" s="13">
        <v>75.39</v>
      </c>
      <c r="O13" s="8">
        <v>1</v>
      </c>
      <c r="P13" s="8" t="s">
        <v>25</v>
      </c>
    </row>
    <row r="14" s="3" customFormat="1" ht="30" customHeight="1" spans="1:16">
      <c r="A14" s="8">
        <v>12</v>
      </c>
      <c r="B14" s="8" t="s">
        <v>47</v>
      </c>
      <c r="C14" s="8" t="s">
        <v>48</v>
      </c>
      <c r="D14" s="8" t="s">
        <v>56</v>
      </c>
      <c r="E14" s="8" t="s">
        <v>20</v>
      </c>
      <c r="F14" s="8" t="s">
        <v>50</v>
      </c>
      <c r="G14" s="8" t="s">
        <v>44</v>
      </c>
      <c r="H14" s="8">
        <v>2134</v>
      </c>
      <c r="I14" s="8" t="s">
        <v>59</v>
      </c>
      <c r="J14" s="8" t="s">
        <v>43</v>
      </c>
      <c r="K14" s="13">
        <f t="shared" si="0"/>
        <v>31.8333333333333</v>
      </c>
      <c r="L14" s="13">
        <v>0</v>
      </c>
      <c r="M14" s="13">
        <f t="shared" si="1"/>
        <v>0</v>
      </c>
      <c r="N14" s="13">
        <v>31.83</v>
      </c>
      <c r="O14" s="8">
        <v>2</v>
      </c>
      <c r="P14" s="8" t="s">
        <v>27</v>
      </c>
    </row>
    <row r="15" s="3" customFormat="1" ht="30" customHeight="1" spans="1:16">
      <c r="A15" s="8">
        <v>13</v>
      </c>
      <c r="B15" s="8" t="s">
        <v>60</v>
      </c>
      <c r="C15" s="8" t="s">
        <v>61</v>
      </c>
      <c r="D15" s="8" t="s">
        <v>62</v>
      </c>
      <c r="E15" s="8" t="s">
        <v>20</v>
      </c>
      <c r="F15" s="8" t="s">
        <v>63</v>
      </c>
      <c r="G15" s="8" t="s">
        <v>22</v>
      </c>
      <c r="H15" s="8">
        <v>7469</v>
      </c>
      <c r="I15" s="8" t="s">
        <v>64</v>
      </c>
      <c r="J15" s="8" t="s">
        <v>65</v>
      </c>
      <c r="K15" s="13">
        <f t="shared" si="0"/>
        <v>34.25</v>
      </c>
      <c r="L15" s="13">
        <v>86.64</v>
      </c>
      <c r="M15" s="13">
        <f t="shared" si="1"/>
        <v>43.32</v>
      </c>
      <c r="N15" s="13">
        <v>77.57</v>
      </c>
      <c r="O15" s="8">
        <v>1</v>
      </c>
      <c r="P15" s="8" t="s">
        <v>25</v>
      </c>
    </row>
    <row r="16" s="3" customFormat="1" ht="30" customHeight="1" spans="1:16">
      <c r="A16" s="8">
        <v>14</v>
      </c>
      <c r="B16" s="8" t="s">
        <v>60</v>
      </c>
      <c r="C16" s="8" t="s">
        <v>61</v>
      </c>
      <c r="D16" s="8" t="s">
        <v>62</v>
      </c>
      <c r="E16" s="8" t="s">
        <v>20</v>
      </c>
      <c r="F16" s="8" t="s">
        <v>63</v>
      </c>
      <c r="G16" s="8" t="s">
        <v>22</v>
      </c>
      <c r="H16" s="8">
        <v>70743</v>
      </c>
      <c r="I16" s="8" t="s">
        <v>66</v>
      </c>
      <c r="J16" s="8" t="s">
        <v>67</v>
      </c>
      <c r="K16" s="13">
        <f t="shared" si="0"/>
        <v>34.3333333333333</v>
      </c>
      <c r="L16" s="13">
        <v>85</v>
      </c>
      <c r="M16" s="13">
        <f t="shared" si="1"/>
        <v>42.5</v>
      </c>
      <c r="N16" s="13">
        <v>76.83</v>
      </c>
      <c r="O16" s="8">
        <v>2</v>
      </c>
      <c r="P16" s="8" t="s">
        <v>27</v>
      </c>
    </row>
    <row r="17" s="3" customFormat="1" ht="30" customHeight="1" spans="1:16">
      <c r="A17" s="8">
        <v>15</v>
      </c>
      <c r="B17" s="8" t="s">
        <v>68</v>
      </c>
      <c r="C17" s="8" t="s">
        <v>69</v>
      </c>
      <c r="D17" s="8" t="s">
        <v>70</v>
      </c>
      <c r="E17" s="8" t="s">
        <v>20</v>
      </c>
      <c r="F17" s="8" t="s">
        <v>71</v>
      </c>
      <c r="G17" s="8" t="s">
        <v>22</v>
      </c>
      <c r="H17" s="8">
        <v>3729</v>
      </c>
      <c r="I17" s="8" t="s">
        <v>72</v>
      </c>
      <c r="J17" s="8" t="s">
        <v>73</v>
      </c>
      <c r="K17" s="13">
        <f t="shared" si="0"/>
        <v>36.1666666666667</v>
      </c>
      <c r="L17" s="13">
        <v>81.74</v>
      </c>
      <c r="M17" s="13">
        <f t="shared" si="1"/>
        <v>40.87</v>
      </c>
      <c r="N17" s="13">
        <v>77.04</v>
      </c>
      <c r="O17" s="8">
        <v>1</v>
      </c>
      <c r="P17" s="8" t="s">
        <v>25</v>
      </c>
    </row>
    <row r="18" s="3" customFormat="1" ht="30" customHeight="1" spans="1:16">
      <c r="A18" s="8">
        <v>16</v>
      </c>
      <c r="B18" s="8" t="s">
        <v>68</v>
      </c>
      <c r="C18" s="8" t="s">
        <v>69</v>
      </c>
      <c r="D18" s="8" t="s">
        <v>70</v>
      </c>
      <c r="E18" s="8" t="s">
        <v>20</v>
      </c>
      <c r="F18" s="8" t="s">
        <v>71</v>
      </c>
      <c r="G18" s="8" t="s">
        <v>22</v>
      </c>
      <c r="H18" s="8">
        <v>7312</v>
      </c>
      <c r="I18" s="8" t="s">
        <v>74</v>
      </c>
      <c r="J18" s="8" t="s">
        <v>75</v>
      </c>
      <c r="K18" s="13">
        <f t="shared" si="0"/>
        <v>33.8333333333333</v>
      </c>
      <c r="L18" s="13">
        <v>83.7</v>
      </c>
      <c r="M18" s="13">
        <f t="shared" si="1"/>
        <v>41.85</v>
      </c>
      <c r="N18" s="13">
        <v>75.68</v>
      </c>
      <c r="O18" s="8">
        <v>2</v>
      </c>
      <c r="P18" s="8" t="s">
        <v>27</v>
      </c>
    </row>
    <row r="19" s="3" customFormat="1" ht="30" customHeight="1" spans="1:16">
      <c r="A19" s="8">
        <v>17</v>
      </c>
      <c r="B19" s="8" t="s">
        <v>76</v>
      </c>
      <c r="C19" s="8" t="s">
        <v>77</v>
      </c>
      <c r="D19" s="8" t="s">
        <v>78</v>
      </c>
      <c r="E19" s="8" t="s">
        <v>20</v>
      </c>
      <c r="F19" s="8" t="s">
        <v>79</v>
      </c>
      <c r="G19" s="8" t="s">
        <v>22</v>
      </c>
      <c r="H19" s="8">
        <v>603</v>
      </c>
      <c r="I19" s="8" t="s">
        <v>80</v>
      </c>
      <c r="J19" s="8" t="s">
        <v>81</v>
      </c>
      <c r="K19" s="13">
        <f t="shared" si="0"/>
        <v>30.0833333333333</v>
      </c>
      <c r="L19" s="13">
        <v>81.56</v>
      </c>
      <c r="M19" s="13">
        <f t="shared" si="1"/>
        <v>40.78</v>
      </c>
      <c r="N19" s="13">
        <v>70.86</v>
      </c>
      <c r="O19" s="8">
        <v>1</v>
      </c>
      <c r="P19" s="8" t="s">
        <v>25</v>
      </c>
    </row>
    <row r="20" s="3" customFormat="1" ht="30" customHeight="1" spans="1:16">
      <c r="A20" s="8">
        <v>18</v>
      </c>
      <c r="B20" s="8" t="s">
        <v>76</v>
      </c>
      <c r="C20" s="8" t="s">
        <v>77</v>
      </c>
      <c r="D20" s="8" t="s">
        <v>82</v>
      </c>
      <c r="E20" s="8" t="s">
        <v>20</v>
      </c>
      <c r="F20" s="8" t="s">
        <v>79</v>
      </c>
      <c r="G20" s="8" t="s">
        <v>44</v>
      </c>
      <c r="H20" s="8">
        <v>3469</v>
      </c>
      <c r="I20" s="8" t="s">
        <v>83</v>
      </c>
      <c r="J20" s="8" t="s">
        <v>52</v>
      </c>
      <c r="K20" s="13">
        <f t="shared" si="0"/>
        <v>32</v>
      </c>
      <c r="L20" s="13">
        <v>84.76</v>
      </c>
      <c r="M20" s="13">
        <f t="shared" si="1"/>
        <v>42.38</v>
      </c>
      <c r="N20" s="13">
        <v>74.38</v>
      </c>
      <c r="O20" s="8">
        <v>1</v>
      </c>
      <c r="P20" s="8" t="s">
        <v>25</v>
      </c>
    </row>
    <row r="21" s="3" customFormat="1" ht="30" customHeight="1" spans="1:16">
      <c r="A21" s="8">
        <v>19</v>
      </c>
      <c r="B21" s="8" t="s">
        <v>76</v>
      </c>
      <c r="C21" s="8" t="s">
        <v>77</v>
      </c>
      <c r="D21" s="8" t="s">
        <v>82</v>
      </c>
      <c r="E21" s="8" t="s">
        <v>20</v>
      </c>
      <c r="F21" s="8" t="s">
        <v>79</v>
      </c>
      <c r="G21" s="8" t="s">
        <v>44</v>
      </c>
      <c r="H21" s="8">
        <v>1689</v>
      </c>
      <c r="I21" s="8" t="s">
        <v>84</v>
      </c>
      <c r="J21" s="8" t="s">
        <v>81</v>
      </c>
      <c r="K21" s="13">
        <f t="shared" si="0"/>
        <v>30.0833333333333</v>
      </c>
      <c r="L21" s="13">
        <v>81.36</v>
      </c>
      <c r="M21" s="13">
        <f t="shared" si="1"/>
        <v>40.68</v>
      </c>
      <c r="N21" s="13">
        <v>70.76</v>
      </c>
      <c r="O21" s="8">
        <v>2</v>
      </c>
      <c r="P21" s="8" t="s">
        <v>27</v>
      </c>
    </row>
    <row r="22" s="3" customFormat="1" ht="30" customHeight="1" spans="1:16">
      <c r="A22" s="8">
        <v>20</v>
      </c>
      <c r="B22" s="8" t="s">
        <v>76</v>
      </c>
      <c r="C22" s="8" t="s">
        <v>77</v>
      </c>
      <c r="D22" s="8" t="s">
        <v>82</v>
      </c>
      <c r="E22" s="8" t="s">
        <v>20</v>
      </c>
      <c r="F22" s="8" t="s">
        <v>79</v>
      </c>
      <c r="G22" s="8" t="s">
        <v>44</v>
      </c>
      <c r="H22" s="8">
        <v>7902</v>
      </c>
      <c r="I22" s="8" t="s">
        <v>85</v>
      </c>
      <c r="J22" s="8" t="s">
        <v>81</v>
      </c>
      <c r="K22" s="13">
        <f t="shared" si="0"/>
        <v>30.0833333333333</v>
      </c>
      <c r="L22" s="13">
        <v>73.92</v>
      </c>
      <c r="M22" s="13">
        <f t="shared" si="1"/>
        <v>36.96</v>
      </c>
      <c r="N22" s="13">
        <v>67.04</v>
      </c>
      <c r="O22" s="8">
        <v>3</v>
      </c>
      <c r="P22" s="8" t="s">
        <v>27</v>
      </c>
    </row>
    <row r="23" s="3" customFormat="1" ht="30" customHeight="1" spans="1:16">
      <c r="A23" s="8">
        <v>21</v>
      </c>
      <c r="B23" s="8" t="s">
        <v>86</v>
      </c>
      <c r="C23" s="8" t="s">
        <v>87</v>
      </c>
      <c r="D23" s="8" t="s">
        <v>88</v>
      </c>
      <c r="E23" s="8" t="s">
        <v>20</v>
      </c>
      <c r="F23" s="8" t="s">
        <v>89</v>
      </c>
      <c r="G23" s="8" t="s">
        <v>22</v>
      </c>
      <c r="H23" s="8">
        <v>59005</v>
      </c>
      <c r="I23" s="8" t="s">
        <v>90</v>
      </c>
      <c r="J23" s="8" t="s">
        <v>91</v>
      </c>
      <c r="K23" s="13">
        <f t="shared" si="0"/>
        <v>30.6666666666667</v>
      </c>
      <c r="L23" s="13">
        <v>82.12</v>
      </c>
      <c r="M23" s="13">
        <f t="shared" si="1"/>
        <v>41.06</v>
      </c>
      <c r="N23" s="13">
        <v>71.73</v>
      </c>
      <c r="O23" s="8">
        <v>1</v>
      </c>
      <c r="P23" s="8" t="s">
        <v>25</v>
      </c>
    </row>
    <row r="24" s="3" customFormat="1" ht="30" customHeight="1" spans="1:16">
      <c r="A24" s="8">
        <v>22</v>
      </c>
      <c r="B24" s="8" t="s">
        <v>92</v>
      </c>
      <c r="C24" s="8" t="s">
        <v>93</v>
      </c>
      <c r="D24" s="8" t="s">
        <v>19</v>
      </c>
      <c r="E24" s="8" t="s">
        <v>20</v>
      </c>
      <c r="F24" s="8" t="s">
        <v>94</v>
      </c>
      <c r="G24" s="8" t="s">
        <v>22</v>
      </c>
      <c r="H24" s="8">
        <v>709</v>
      </c>
      <c r="I24" s="8" t="s">
        <v>95</v>
      </c>
      <c r="J24" s="8" t="s">
        <v>67</v>
      </c>
      <c r="K24" s="13">
        <f t="shared" si="0"/>
        <v>34.3333333333333</v>
      </c>
      <c r="L24" s="13">
        <v>85.28</v>
      </c>
      <c r="M24" s="13">
        <f t="shared" si="1"/>
        <v>42.64</v>
      </c>
      <c r="N24" s="13">
        <v>76.97</v>
      </c>
      <c r="O24" s="8">
        <v>1</v>
      </c>
      <c r="P24" s="8" t="s">
        <v>25</v>
      </c>
    </row>
    <row r="25" s="3" customFormat="1" ht="30" customHeight="1" spans="1:16">
      <c r="A25" s="8">
        <v>23</v>
      </c>
      <c r="B25" s="8" t="s">
        <v>92</v>
      </c>
      <c r="C25" s="8" t="s">
        <v>93</v>
      </c>
      <c r="D25" s="8" t="s">
        <v>19</v>
      </c>
      <c r="E25" s="8" t="s">
        <v>20</v>
      </c>
      <c r="F25" s="8" t="s">
        <v>94</v>
      </c>
      <c r="G25" s="8" t="s">
        <v>22</v>
      </c>
      <c r="H25" s="8">
        <v>6956</v>
      </c>
      <c r="I25" s="8" t="s">
        <v>96</v>
      </c>
      <c r="J25" s="8" t="s">
        <v>97</v>
      </c>
      <c r="K25" s="13">
        <f t="shared" si="0"/>
        <v>34</v>
      </c>
      <c r="L25" s="13">
        <v>84.12</v>
      </c>
      <c r="M25" s="13">
        <f t="shared" si="1"/>
        <v>42.06</v>
      </c>
      <c r="N25" s="13">
        <v>76.06</v>
      </c>
      <c r="O25" s="8">
        <v>2</v>
      </c>
      <c r="P25" s="8" t="s">
        <v>27</v>
      </c>
    </row>
    <row r="26" s="3" customFormat="1" ht="30" customHeight="1" spans="1:16">
      <c r="A26" s="8">
        <v>24</v>
      </c>
      <c r="B26" s="8" t="s">
        <v>98</v>
      </c>
      <c r="C26" s="8" t="s">
        <v>99</v>
      </c>
      <c r="D26" s="8" t="s">
        <v>100</v>
      </c>
      <c r="E26" s="8" t="s">
        <v>20</v>
      </c>
      <c r="F26" s="8" t="s">
        <v>101</v>
      </c>
      <c r="G26" s="8" t="s">
        <v>22</v>
      </c>
      <c r="H26" s="8">
        <v>9710</v>
      </c>
      <c r="I26" s="8" t="s">
        <v>102</v>
      </c>
      <c r="J26" s="8" t="s">
        <v>103</v>
      </c>
      <c r="K26" s="13">
        <f t="shared" si="0"/>
        <v>35</v>
      </c>
      <c r="L26" s="13">
        <v>85.18</v>
      </c>
      <c r="M26" s="13">
        <f t="shared" si="1"/>
        <v>42.59</v>
      </c>
      <c r="N26" s="13">
        <v>77.59</v>
      </c>
      <c r="O26" s="8">
        <v>1</v>
      </c>
      <c r="P26" s="8" t="s">
        <v>25</v>
      </c>
    </row>
    <row r="27" s="3" customFormat="1" ht="30" customHeight="1" spans="1:16">
      <c r="A27" s="8">
        <v>25</v>
      </c>
      <c r="B27" s="8" t="s">
        <v>104</v>
      </c>
      <c r="C27" s="8" t="s">
        <v>105</v>
      </c>
      <c r="D27" s="8" t="s">
        <v>106</v>
      </c>
      <c r="E27" s="8" t="s">
        <v>20</v>
      </c>
      <c r="F27" s="8" t="s">
        <v>107</v>
      </c>
      <c r="G27" s="8" t="s">
        <v>22</v>
      </c>
      <c r="H27" s="8">
        <v>59457</v>
      </c>
      <c r="I27" s="8" t="s">
        <v>108</v>
      </c>
      <c r="J27" s="8" t="s">
        <v>109</v>
      </c>
      <c r="K27" s="13">
        <f t="shared" si="0"/>
        <v>31.75</v>
      </c>
      <c r="L27" s="13">
        <v>82.2</v>
      </c>
      <c r="M27" s="13">
        <f t="shared" si="1"/>
        <v>41.1</v>
      </c>
      <c r="N27" s="13">
        <v>72.85</v>
      </c>
      <c r="O27" s="8">
        <v>1</v>
      </c>
      <c r="P27" s="8" t="s">
        <v>25</v>
      </c>
    </row>
    <row r="28" s="3" customFormat="1" ht="30" customHeight="1" spans="1:16">
      <c r="A28" s="8">
        <v>26</v>
      </c>
      <c r="B28" s="8" t="s">
        <v>104</v>
      </c>
      <c r="C28" s="8" t="s">
        <v>105</v>
      </c>
      <c r="D28" s="8" t="s">
        <v>106</v>
      </c>
      <c r="E28" s="8" t="s">
        <v>20</v>
      </c>
      <c r="F28" s="8" t="s">
        <v>107</v>
      </c>
      <c r="G28" s="8" t="s">
        <v>22</v>
      </c>
      <c r="H28" s="8">
        <v>7306</v>
      </c>
      <c r="I28" s="8" t="s">
        <v>110</v>
      </c>
      <c r="J28" s="8" t="s">
        <v>24</v>
      </c>
      <c r="K28" s="13">
        <f t="shared" si="0"/>
        <v>35.1666666666667</v>
      </c>
      <c r="L28" s="13">
        <v>0</v>
      </c>
      <c r="M28" s="13">
        <f t="shared" si="1"/>
        <v>0</v>
      </c>
      <c r="N28" s="13">
        <v>35.17</v>
      </c>
      <c r="O28" s="8">
        <v>2</v>
      </c>
      <c r="P28" s="8" t="s">
        <v>27</v>
      </c>
    </row>
    <row r="29" s="3" customFormat="1" ht="30" customHeight="1" spans="1:16">
      <c r="A29" s="8">
        <v>27</v>
      </c>
      <c r="B29" s="8" t="s">
        <v>111</v>
      </c>
      <c r="C29" s="8" t="s">
        <v>112</v>
      </c>
      <c r="D29" s="8" t="s">
        <v>113</v>
      </c>
      <c r="E29" s="8" t="s">
        <v>20</v>
      </c>
      <c r="F29" s="8" t="s">
        <v>114</v>
      </c>
      <c r="G29" s="8" t="s">
        <v>22</v>
      </c>
      <c r="H29" s="8">
        <v>5669</v>
      </c>
      <c r="I29" s="8" t="s">
        <v>115</v>
      </c>
      <c r="J29" s="8" t="s">
        <v>116</v>
      </c>
      <c r="K29" s="13">
        <f t="shared" si="0"/>
        <v>35.5833333333333</v>
      </c>
      <c r="L29" s="13">
        <v>84.04</v>
      </c>
      <c r="M29" s="13">
        <f t="shared" si="1"/>
        <v>42.02</v>
      </c>
      <c r="N29" s="13">
        <v>77.6</v>
      </c>
      <c r="O29" s="8">
        <v>1</v>
      </c>
      <c r="P29" s="8" t="s">
        <v>25</v>
      </c>
    </row>
    <row r="30" s="3" customFormat="1" ht="30" customHeight="1" spans="1:16">
      <c r="A30" s="8">
        <v>28</v>
      </c>
      <c r="B30" s="8" t="s">
        <v>111</v>
      </c>
      <c r="C30" s="8" t="s">
        <v>112</v>
      </c>
      <c r="D30" s="8" t="s">
        <v>113</v>
      </c>
      <c r="E30" s="8" t="s">
        <v>20</v>
      </c>
      <c r="F30" s="8" t="s">
        <v>114</v>
      </c>
      <c r="G30" s="8" t="s">
        <v>22</v>
      </c>
      <c r="H30" s="8">
        <v>17236</v>
      </c>
      <c r="I30" s="8" t="s">
        <v>117</v>
      </c>
      <c r="J30" s="8" t="s">
        <v>43</v>
      </c>
      <c r="K30" s="13">
        <f t="shared" si="0"/>
        <v>31.8333333333333</v>
      </c>
      <c r="L30" s="13">
        <v>0</v>
      </c>
      <c r="M30" s="13">
        <f t="shared" si="1"/>
        <v>0</v>
      </c>
      <c r="N30" s="13">
        <v>31.83</v>
      </c>
      <c r="O30" s="8">
        <v>2</v>
      </c>
      <c r="P30" s="8" t="s">
        <v>27</v>
      </c>
    </row>
    <row r="31" s="3" customFormat="1" ht="30" customHeight="1" spans="1:16">
      <c r="A31" s="8">
        <v>29</v>
      </c>
      <c r="B31" s="12" t="s">
        <v>118</v>
      </c>
      <c r="C31" s="12" t="s">
        <v>119</v>
      </c>
      <c r="D31" s="12" t="s">
        <v>120</v>
      </c>
      <c r="E31" s="12">
        <v>1</v>
      </c>
      <c r="F31" s="12" t="s">
        <v>121</v>
      </c>
      <c r="G31" s="12" t="s">
        <v>22</v>
      </c>
      <c r="H31" s="12" t="s">
        <v>122</v>
      </c>
      <c r="I31" s="12" t="s">
        <v>123</v>
      </c>
      <c r="J31" s="14">
        <v>184</v>
      </c>
      <c r="K31" s="14">
        <f t="shared" si="0"/>
        <v>30.6666666666667</v>
      </c>
      <c r="L31" s="14">
        <v>87.43</v>
      </c>
      <c r="M31" s="14">
        <f t="shared" si="1"/>
        <v>43.715</v>
      </c>
      <c r="N31" s="14">
        <v>74.38</v>
      </c>
      <c r="O31" s="12">
        <v>1</v>
      </c>
      <c r="P31" s="12" t="s">
        <v>25</v>
      </c>
    </row>
    <row r="32" s="3" customFormat="1" ht="30" customHeight="1" spans="1:16">
      <c r="A32" s="8">
        <v>30</v>
      </c>
      <c r="B32" s="12" t="s">
        <v>118</v>
      </c>
      <c r="C32" s="12" t="s">
        <v>119</v>
      </c>
      <c r="D32" s="12" t="s">
        <v>120</v>
      </c>
      <c r="E32" s="12">
        <v>1</v>
      </c>
      <c r="F32" s="12" t="s">
        <v>121</v>
      </c>
      <c r="G32" s="12" t="s">
        <v>22</v>
      </c>
      <c r="H32" s="12" t="s">
        <v>124</v>
      </c>
      <c r="I32" s="12" t="s">
        <v>125</v>
      </c>
      <c r="J32" s="14">
        <v>176</v>
      </c>
      <c r="K32" s="14">
        <f t="shared" si="0"/>
        <v>29.3333333333333</v>
      </c>
      <c r="L32" s="14">
        <v>85.76</v>
      </c>
      <c r="M32" s="14">
        <f t="shared" si="1"/>
        <v>42.88</v>
      </c>
      <c r="N32" s="14">
        <v>72.21</v>
      </c>
      <c r="O32" s="12">
        <v>2</v>
      </c>
      <c r="P32" s="12" t="s">
        <v>27</v>
      </c>
    </row>
    <row r="33" s="3" customFormat="1" ht="30" customHeight="1" spans="1:16">
      <c r="A33" s="8">
        <v>31</v>
      </c>
      <c r="B33" s="12" t="s">
        <v>118</v>
      </c>
      <c r="C33" s="12" t="s">
        <v>119</v>
      </c>
      <c r="D33" s="12" t="s">
        <v>126</v>
      </c>
      <c r="E33" s="12">
        <v>2</v>
      </c>
      <c r="F33" s="12" t="s">
        <v>121</v>
      </c>
      <c r="G33" s="12" t="s">
        <v>44</v>
      </c>
      <c r="H33" s="12" t="s">
        <v>127</v>
      </c>
      <c r="I33" s="12" t="s">
        <v>128</v>
      </c>
      <c r="J33" s="14">
        <v>184</v>
      </c>
      <c r="K33" s="14">
        <f t="shared" si="0"/>
        <v>30.6666666666667</v>
      </c>
      <c r="L33" s="14">
        <v>85</v>
      </c>
      <c r="M33" s="14">
        <f t="shared" si="1"/>
        <v>42.5</v>
      </c>
      <c r="N33" s="14">
        <v>73.17</v>
      </c>
      <c r="O33" s="12">
        <v>1</v>
      </c>
      <c r="P33" s="12" t="s">
        <v>25</v>
      </c>
    </row>
    <row r="34" s="3" customFormat="1" ht="30" customHeight="1" spans="1:16">
      <c r="A34" s="8">
        <v>32</v>
      </c>
      <c r="B34" s="12" t="s">
        <v>118</v>
      </c>
      <c r="C34" s="12" t="s">
        <v>119</v>
      </c>
      <c r="D34" s="12" t="s">
        <v>126</v>
      </c>
      <c r="E34" s="12">
        <v>2</v>
      </c>
      <c r="F34" s="12" t="s">
        <v>121</v>
      </c>
      <c r="G34" s="12" t="s">
        <v>44</v>
      </c>
      <c r="H34" s="12" t="s">
        <v>129</v>
      </c>
      <c r="I34" s="12" t="s">
        <v>130</v>
      </c>
      <c r="J34" s="14">
        <v>185.5</v>
      </c>
      <c r="K34" s="14">
        <f t="shared" si="0"/>
        <v>30.9166666666667</v>
      </c>
      <c r="L34" s="14">
        <v>84.23</v>
      </c>
      <c r="M34" s="14">
        <f t="shared" si="1"/>
        <v>42.115</v>
      </c>
      <c r="N34" s="14">
        <v>73.03</v>
      </c>
      <c r="O34" s="12">
        <v>2</v>
      </c>
      <c r="P34" s="12" t="s">
        <v>25</v>
      </c>
    </row>
    <row r="35" s="3" customFormat="1" ht="30" customHeight="1" spans="1:16">
      <c r="A35" s="8">
        <v>33</v>
      </c>
      <c r="B35" s="12" t="s">
        <v>118</v>
      </c>
      <c r="C35" s="12" t="s">
        <v>119</v>
      </c>
      <c r="D35" s="12" t="s">
        <v>126</v>
      </c>
      <c r="E35" s="12">
        <v>2</v>
      </c>
      <c r="F35" s="12" t="s">
        <v>121</v>
      </c>
      <c r="G35" s="12" t="s">
        <v>44</v>
      </c>
      <c r="H35" s="12" t="s">
        <v>131</v>
      </c>
      <c r="I35" s="12" t="s">
        <v>132</v>
      </c>
      <c r="J35" s="14">
        <v>181.5</v>
      </c>
      <c r="K35" s="14">
        <f t="shared" si="0"/>
        <v>30.25</v>
      </c>
      <c r="L35" s="14">
        <v>85.34</v>
      </c>
      <c r="M35" s="14">
        <f t="shared" si="1"/>
        <v>42.67</v>
      </c>
      <c r="N35" s="14">
        <v>72.92</v>
      </c>
      <c r="O35" s="12">
        <v>3</v>
      </c>
      <c r="P35" s="12" t="s">
        <v>27</v>
      </c>
    </row>
    <row r="36" s="3" customFormat="1" ht="30" customHeight="1" spans="1:16">
      <c r="A36" s="8">
        <v>34</v>
      </c>
      <c r="B36" s="12" t="s">
        <v>118</v>
      </c>
      <c r="C36" s="12" t="s">
        <v>133</v>
      </c>
      <c r="D36" s="12" t="s">
        <v>120</v>
      </c>
      <c r="E36" s="12">
        <v>1</v>
      </c>
      <c r="F36" s="12" t="s">
        <v>121</v>
      </c>
      <c r="G36" s="12" t="s">
        <v>134</v>
      </c>
      <c r="H36" s="12" t="s">
        <v>135</v>
      </c>
      <c r="I36" s="12" t="s">
        <v>136</v>
      </c>
      <c r="J36" s="14">
        <v>177.5</v>
      </c>
      <c r="K36" s="14">
        <f t="shared" si="0"/>
        <v>29.5833333333333</v>
      </c>
      <c r="L36" s="14">
        <v>83.07</v>
      </c>
      <c r="M36" s="14">
        <f t="shared" si="1"/>
        <v>41.535</v>
      </c>
      <c r="N36" s="14">
        <v>71.12</v>
      </c>
      <c r="O36" s="12">
        <v>1</v>
      </c>
      <c r="P36" s="12" t="s">
        <v>25</v>
      </c>
    </row>
    <row r="37" s="3" customFormat="1" ht="30" customHeight="1" spans="1:16">
      <c r="A37" s="8">
        <v>35</v>
      </c>
      <c r="B37" s="12" t="s">
        <v>118</v>
      </c>
      <c r="C37" s="12" t="s">
        <v>133</v>
      </c>
      <c r="D37" s="12" t="s">
        <v>126</v>
      </c>
      <c r="E37" s="12">
        <v>1</v>
      </c>
      <c r="F37" s="12" t="s">
        <v>121</v>
      </c>
      <c r="G37" s="12" t="s">
        <v>137</v>
      </c>
      <c r="H37" s="12" t="s">
        <v>138</v>
      </c>
      <c r="I37" s="12" t="s">
        <v>139</v>
      </c>
      <c r="J37" s="14">
        <v>177.5</v>
      </c>
      <c r="K37" s="14">
        <f t="shared" si="0"/>
        <v>29.5833333333333</v>
      </c>
      <c r="L37" s="14">
        <v>84.08</v>
      </c>
      <c r="M37" s="14">
        <f t="shared" si="1"/>
        <v>42.04</v>
      </c>
      <c r="N37" s="14">
        <v>71.62</v>
      </c>
      <c r="O37" s="12">
        <v>1</v>
      </c>
      <c r="P37" s="12" t="s">
        <v>25</v>
      </c>
    </row>
    <row r="38" s="3" customFormat="1" ht="30" customHeight="1" spans="1:16">
      <c r="A38" s="8">
        <v>36</v>
      </c>
      <c r="B38" s="12" t="s">
        <v>118</v>
      </c>
      <c r="C38" s="12" t="s">
        <v>133</v>
      </c>
      <c r="D38" s="12" t="s">
        <v>126</v>
      </c>
      <c r="E38" s="12">
        <v>1</v>
      </c>
      <c r="F38" s="12" t="s">
        <v>121</v>
      </c>
      <c r="G38" s="12" t="s">
        <v>137</v>
      </c>
      <c r="H38" s="12" t="s">
        <v>140</v>
      </c>
      <c r="I38" s="12" t="s">
        <v>141</v>
      </c>
      <c r="J38" s="14">
        <v>168.5</v>
      </c>
      <c r="K38" s="14">
        <f t="shared" si="0"/>
        <v>28.0833333333333</v>
      </c>
      <c r="L38" s="14">
        <v>0</v>
      </c>
      <c r="M38" s="14">
        <f t="shared" si="1"/>
        <v>0</v>
      </c>
      <c r="N38" s="14">
        <v>28.08</v>
      </c>
      <c r="O38" s="12">
        <v>2</v>
      </c>
      <c r="P38" s="12" t="s">
        <v>27</v>
      </c>
    </row>
    <row r="39" s="3" customFormat="1" ht="30" customHeight="1" spans="1:16">
      <c r="A39" s="8">
        <v>37</v>
      </c>
      <c r="B39" s="12" t="s">
        <v>118</v>
      </c>
      <c r="C39" s="12" t="s">
        <v>142</v>
      </c>
      <c r="D39" s="12" t="s">
        <v>143</v>
      </c>
      <c r="E39" s="12">
        <v>1</v>
      </c>
      <c r="F39" s="12" t="s">
        <v>121</v>
      </c>
      <c r="G39" s="12" t="s">
        <v>144</v>
      </c>
      <c r="H39" s="12" t="s">
        <v>145</v>
      </c>
      <c r="I39" s="12" t="s">
        <v>146</v>
      </c>
      <c r="J39" s="14">
        <v>171.5</v>
      </c>
      <c r="K39" s="14">
        <f t="shared" si="0"/>
        <v>28.5833333333333</v>
      </c>
      <c r="L39" s="14">
        <v>86.87</v>
      </c>
      <c r="M39" s="14">
        <f t="shared" si="1"/>
        <v>43.435</v>
      </c>
      <c r="N39" s="14">
        <v>72.02</v>
      </c>
      <c r="O39" s="12">
        <v>1</v>
      </c>
      <c r="P39" s="12" t="s">
        <v>25</v>
      </c>
    </row>
    <row r="40" s="3" customFormat="1" ht="30" customHeight="1" spans="1:16">
      <c r="A40" s="8">
        <v>38</v>
      </c>
      <c r="B40" s="12" t="s">
        <v>118</v>
      </c>
      <c r="C40" s="12" t="s">
        <v>142</v>
      </c>
      <c r="D40" s="12" t="s">
        <v>143</v>
      </c>
      <c r="E40" s="12">
        <v>1</v>
      </c>
      <c r="F40" s="12" t="s">
        <v>121</v>
      </c>
      <c r="G40" s="12" t="s">
        <v>144</v>
      </c>
      <c r="H40" s="12" t="s">
        <v>147</v>
      </c>
      <c r="I40" s="12" t="s">
        <v>148</v>
      </c>
      <c r="J40" s="14">
        <v>172.5</v>
      </c>
      <c r="K40" s="14">
        <f t="shared" si="0"/>
        <v>28.75</v>
      </c>
      <c r="L40" s="14">
        <v>85.97</v>
      </c>
      <c r="M40" s="14">
        <f t="shared" si="1"/>
        <v>42.985</v>
      </c>
      <c r="N40" s="14">
        <v>71.74</v>
      </c>
      <c r="O40" s="12">
        <v>2</v>
      </c>
      <c r="P40" s="12" t="s">
        <v>27</v>
      </c>
    </row>
    <row r="41" s="3" customFormat="1" ht="30" customHeight="1" spans="1:16">
      <c r="A41" s="8">
        <v>39</v>
      </c>
      <c r="B41" s="12" t="s">
        <v>118</v>
      </c>
      <c r="C41" s="12" t="s">
        <v>142</v>
      </c>
      <c r="D41" s="12" t="s">
        <v>126</v>
      </c>
      <c r="E41" s="12">
        <v>1</v>
      </c>
      <c r="F41" s="12" t="s">
        <v>121</v>
      </c>
      <c r="G41" s="12" t="s">
        <v>149</v>
      </c>
      <c r="H41" s="12" t="s">
        <v>150</v>
      </c>
      <c r="I41" s="12" t="s">
        <v>151</v>
      </c>
      <c r="J41" s="14">
        <v>193</v>
      </c>
      <c r="K41" s="14">
        <f t="shared" si="0"/>
        <v>32.1666666666667</v>
      </c>
      <c r="L41" s="14">
        <v>84.78</v>
      </c>
      <c r="M41" s="14">
        <f t="shared" si="1"/>
        <v>42.39</v>
      </c>
      <c r="N41" s="14">
        <v>74.56</v>
      </c>
      <c r="O41" s="12">
        <v>1</v>
      </c>
      <c r="P41" s="12" t="s">
        <v>25</v>
      </c>
    </row>
    <row r="42" s="3" customFormat="1" ht="30" customHeight="1" spans="1:16">
      <c r="A42" s="8">
        <v>40</v>
      </c>
      <c r="B42" s="12" t="s">
        <v>118</v>
      </c>
      <c r="C42" s="12" t="s">
        <v>142</v>
      </c>
      <c r="D42" s="12" t="s">
        <v>126</v>
      </c>
      <c r="E42" s="12">
        <v>1</v>
      </c>
      <c r="F42" s="12" t="s">
        <v>121</v>
      </c>
      <c r="G42" s="12" t="s">
        <v>149</v>
      </c>
      <c r="H42" s="12" t="s">
        <v>152</v>
      </c>
      <c r="I42" s="12" t="s">
        <v>153</v>
      </c>
      <c r="J42" s="14">
        <v>195.5</v>
      </c>
      <c r="K42" s="14">
        <f t="shared" si="0"/>
        <v>32.5833333333333</v>
      </c>
      <c r="L42" s="14">
        <v>82.34</v>
      </c>
      <c r="M42" s="14">
        <f t="shared" si="1"/>
        <v>41.17</v>
      </c>
      <c r="N42" s="14">
        <v>73.75</v>
      </c>
      <c r="O42" s="12">
        <v>2</v>
      </c>
      <c r="P42" s="12" t="s">
        <v>27</v>
      </c>
    </row>
    <row r="43" s="3" customFormat="1" ht="30" customHeight="1" spans="1:16">
      <c r="A43" s="8">
        <v>41</v>
      </c>
      <c r="B43" s="12" t="s">
        <v>118</v>
      </c>
      <c r="C43" s="12" t="s">
        <v>154</v>
      </c>
      <c r="D43" s="12" t="s">
        <v>155</v>
      </c>
      <c r="E43" s="12">
        <v>1</v>
      </c>
      <c r="F43" s="12" t="s">
        <v>121</v>
      </c>
      <c r="G43" s="12" t="s">
        <v>156</v>
      </c>
      <c r="H43" s="12" t="s">
        <v>157</v>
      </c>
      <c r="I43" s="12" t="s">
        <v>158</v>
      </c>
      <c r="J43" s="14">
        <v>151.5</v>
      </c>
      <c r="K43" s="14">
        <f t="shared" si="0"/>
        <v>25.25</v>
      </c>
      <c r="L43" s="14">
        <v>85.46</v>
      </c>
      <c r="M43" s="14">
        <f t="shared" si="1"/>
        <v>42.73</v>
      </c>
      <c r="N43" s="14">
        <v>67.98</v>
      </c>
      <c r="O43" s="12">
        <v>1</v>
      </c>
      <c r="P43" s="12" t="s">
        <v>25</v>
      </c>
    </row>
    <row r="44" s="3" customFormat="1" ht="30" customHeight="1" spans="1:16">
      <c r="A44" s="8">
        <v>42</v>
      </c>
      <c r="B44" s="12" t="s">
        <v>118</v>
      </c>
      <c r="C44" s="12" t="s">
        <v>154</v>
      </c>
      <c r="D44" s="12" t="s">
        <v>159</v>
      </c>
      <c r="E44" s="12">
        <v>1</v>
      </c>
      <c r="F44" s="12" t="s">
        <v>121</v>
      </c>
      <c r="G44" s="12" t="s">
        <v>160</v>
      </c>
      <c r="H44" s="12" t="s">
        <v>161</v>
      </c>
      <c r="I44" s="12" t="s">
        <v>162</v>
      </c>
      <c r="J44" s="14">
        <v>203</v>
      </c>
      <c r="K44" s="14">
        <f t="shared" si="0"/>
        <v>33.8333333333333</v>
      </c>
      <c r="L44" s="14">
        <v>84.58</v>
      </c>
      <c r="M44" s="14">
        <f t="shared" si="1"/>
        <v>42.29</v>
      </c>
      <c r="N44" s="14">
        <v>76.12</v>
      </c>
      <c r="O44" s="12">
        <v>1</v>
      </c>
      <c r="P44" s="12" t="s">
        <v>25</v>
      </c>
    </row>
    <row r="45" s="3" customFormat="1" ht="30" customHeight="1" spans="1:16">
      <c r="A45" s="8">
        <v>43</v>
      </c>
      <c r="B45" s="12" t="s">
        <v>118</v>
      </c>
      <c r="C45" s="12" t="s">
        <v>154</v>
      </c>
      <c r="D45" s="12" t="s">
        <v>159</v>
      </c>
      <c r="E45" s="12">
        <v>1</v>
      </c>
      <c r="F45" s="12" t="s">
        <v>121</v>
      </c>
      <c r="G45" s="12" t="s">
        <v>160</v>
      </c>
      <c r="H45" s="12" t="s">
        <v>163</v>
      </c>
      <c r="I45" s="12" t="s">
        <v>164</v>
      </c>
      <c r="J45" s="14">
        <v>176</v>
      </c>
      <c r="K45" s="14">
        <f t="shared" si="0"/>
        <v>29.3333333333333</v>
      </c>
      <c r="L45" s="14">
        <v>84.18</v>
      </c>
      <c r="M45" s="14">
        <f t="shared" si="1"/>
        <v>42.09</v>
      </c>
      <c r="N45" s="14">
        <v>71.42</v>
      </c>
      <c r="O45" s="12">
        <v>2</v>
      </c>
      <c r="P45" s="12" t="s">
        <v>27</v>
      </c>
    </row>
    <row r="46" s="3" customFormat="1" ht="30" customHeight="1" spans="1:16">
      <c r="A46" s="8">
        <v>44</v>
      </c>
      <c r="B46" s="12" t="s">
        <v>118</v>
      </c>
      <c r="C46" s="12" t="s">
        <v>165</v>
      </c>
      <c r="D46" s="12" t="s">
        <v>159</v>
      </c>
      <c r="E46" s="12">
        <v>1</v>
      </c>
      <c r="F46" s="12" t="s">
        <v>121</v>
      </c>
      <c r="G46" s="12" t="s">
        <v>21</v>
      </c>
      <c r="H46" s="12" t="s">
        <v>166</v>
      </c>
      <c r="I46" s="12" t="s">
        <v>167</v>
      </c>
      <c r="J46" s="14">
        <v>198</v>
      </c>
      <c r="K46" s="14">
        <f t="shared" si="0"/>
        <v>33</v>
      </c>
      <c r="L46" s="14">
        <v>83.94</v>
      </c>
      <c r="M46" s="14">
        <f t="shared" si="1"/>
        <v>41.97</v>
      </c>
      <c r="N46" s="14">
        <v>74.97</v>
      </c>
      <c r="O46" s="12">
        <v>1</v>
      </c>
      <c r="P46" s="12" t="s">
        <v>25</v>
      </c>
    </row>
    <row r="47" s="3" customFormat="1" ht="30" customHeight="1" spans="1:16">
      <c r="A47" s="8">
        <v>45</v>
      </c>
      <c r="B47" s="12" t="s">
        <v>118</v>
      </c>
      <c r="C47" s="12" t="s">
        <v>165</v>
      </c>
      <c r="D47" s="12" t="s">
        <v>159</v>
      </c>
      <c r="E47" s="12">
        <v>1</v>
      </c>
      <c r="F47" s="12" t="s">
        <v>121</v>
      </c>
      <c r="G47" s="12" t="s">
        <v>21</v>
      </c>
      <c r="H47" s="12" t="s">
        <v>168</v>
      </c>
      <c r="I47" s="12" t="s">
        <v>169</v>
      </c>
      <c r="J47" s="14">
        <v>189</v>
      </c>
      <c r="K47" s="14">
        <f t="shared" si="0"/>
        <v>31.5</v>
      </c>
      <c r="L47" s="14">
        <v>84.07</v>
      </c>
      <c r="M47" s="14">
        <f t="shared" si="1"/>
        <v>42.035</v>
      </c>
      <c r="N47" s="14">
        <v>73.54</v>
      </c>
      <c r="O47" s="12">
        <v>2</v>
      </c>
      <c r="P47" s="12" t="s">
        <v>27</v>
      </c>
    </row>
    <row r="48" s="3" customFormat="1" ht="30" customHeight="1" spans="1:16">
      <c r="A48" s="8">
        <v>46</v>
      </c>
      <c r="B48" s="12" t="s">
        <v>118</v>
      </c>
      <c r="C48" s="12" t="s">
        <v>170</v>
      </c>
      <c r="D48" s="12" t="s">
        <v>171</v>
      </c>
      <c r="E48" s="12">
        <v>1</v>
      </c>
      <c r="F48" s="12" t="s">
        <v>121</v>
      </c>
      <c r="G48" s="12" t="s">
        <v>31</v>
      </c>
      <c r="H48" s="12" t="s">
        <v>172</v>
      </c>
      <c r="I48" s="12" t="s">
        <v>173</v>
      </c>
      <c r="J48" s="14">
        <v>193</v>
      </c>
      <c r="K48" s="14">
        <f t="shared" si="0"/>
        <v>32.1666666666667</v>
      </c>
      <c r="L48" s="14">
        <v>87.34</v>
      </c>
      <c r="M48" s="14">
        <f t="shared" si="1"/>
        <v>43.67</v>
      </c>
      <c r="N48" s="14">
        <v>75.84</v>
      </c>
      <c r="O48" s="12">
        <v>1</v>
      </c>
      <c r="P48" s="12" t="s">
        <v>25</v>
      </c>
    </row>
    <row r="49" s="3" customFormat="1" ht="30" customHeight="1" spans="1:16">
      <c r="A49" s="8">
        <v>47</v>
      </c>
      <c r="B49" s="12" t="s">
        <v>118</v>
      </c>
      <c r="C49" s="12" t="s">
        <v>170</v>
      </c>
      <c r="D49" s="12" t="s">
        <v>174</v>
      </c>
      <c r="E49" s="12">
        <v>1</v>
      </c>
      <c r="F49" s="12" t="s">
        <v>121</v>
      </c>
      <c r="G49" s="12" t="s">
        <v>121</v>
      </c>
      <c r="H49" s="12" t="s">
        <v>175</v>
      </c>
      <c r="I49" s="12" t="s">
        <v>176</v>
      </c>
      <c r="J49" s="14">
        <v>193.5</v>
      </c>
      <c r="K49" s="14">
        <f t="shared" si="0"/>
        <v>32.25</v>
      </c>
      <c r="L49" s="14">
        <v>84.32</v>
      </c>
      <c r="M49" s="14">
        <f t="shared" si="1"/>
        <v>42.16</v>
      </c>
      <c r="N49" s="14">
        <v>74.41</v>
      </c>
      <c r="O49" s="12">
        <v>1</v>
      </c>
      <c r="P49" s="12" t="s">
        <v>25</v>
      </c>
    </row>
    <row r="50" s="3" customFormat="1" ht="30" customHeight="1" spans="1:16">
      <c r="A50" s="8">
        <v>48</v>
      </c>
      <c r="B50" s="12" t="s">
        <v>118</v>
      </c>
      <c r="C50" s="12" t="s">
        <v>177</v>
      </c>
      <c r="D50" s="12" t="s">
        <v>159</v>
      </c>
      <c r="E50" s="12">
        <v>1</v>
      </c>
      <c r="F50" s="12" t="s">
        <v>121</v>
      </c>
      <c r="G50" s="12" t="s">
        <v>178</v>
      </c>
      <c r="H50" s="12" t="s">
        <v>179</v>
      </c>
      <c r="I50" s="12" t="s">
        <v>180</v>
      </c>
      <c r="J50" s="14">
        <v>192</v>
      </c>
      <c r="K50" s="14">
        <f t="shared" si="0"/>
        <v>32</v>
      </c>
      <c r="L50" s="14">
        <v>84.98</v>
      </c>
      <c r="M50" s="14">
        <f t="shared" si="1"/>
        <v>42.49</v>
      </c>
      <c r="N50" s="14">
        <v>74.49</v>
      </c>
      <c r="O50" s="12">
        <v>1</v>
      </c>
      <c r="P50" s="12" t="s">
        <v>25</v>
      </c>
    </row>
    <row r="51" s="3" customFormat="1" ht="30" customHeight="1" spans="1:16">
      <c r="A51" s="8">
        <v>49</v>
      </c>
      <c r="B51" s="12" t="s">
        <v>118</v>
      </c>
      <c r="C51" s="12" t="s">
        <v>177</v>
      </c>
      <c r="D51" s="12" t="s">
        <v>159</v>
      </c>
      <c r="E51" s="12">
        <v>1</v>
      </c>
      <c r="F51" s="12" t="s">
        <v>121</v>
      </c>
      <c r="G51" s="12" t="s">
        <v>178</v>
      </c>
      <c r="H51" s="12" t="s">
        <v>181</v>
      </c>
      <c r="I51" s="12" t="s">
        <v>182</v>
      </c>
      <c r="J51" s="14">
        <v>180</v>
      </c>
      <c r="K51" s="14">
        <f t="shared" si="0"/>
        <v>30</v>
      </c>
      <c r="L51" s="14">
        <v>84.01</v>
      </c>
      <c r="M51" s="14">
        <f t="shared" si="1"/>
        <v>42.005</v>
      </c>
      <c r="N51" s="14">
        <v>72.01</v>
      </c>
      <c r="O51" s="12">
        <v>2</v>
      </c>
      <c r="P51" s="12" t="s">
        <v>27</v>
      </c>
    </row>
    <row r="52" s="3" customFormat="1" ht="30" customHeight="1" spans="1:16">
      <c r="A52" s="8">
        <v>50</v>
      </c>
      <c r="B52" s="12" t="s">
        <v>118</v>
      </c>
      <c r="C52" s="12" t="s">
        <v>177</v>
      </c>
      <c r="D52" s="12" t="s">
        <v>174</v>
      </c>
      <c r="E52" s="12">
        <v>1</v>
      </c>
      <c r="F52" s="12" t="s">
        <v>121</v>
      </c>
      <c r="G52" s="12" t="s">
        <v>39</v>
      </c>
      <c r="H52" s="12" t="s">
        <v>183</v>
      </c>
      <c r="I52" s="12" t="s">
        <v>184</v>
      </c>
      <c r="J52" s="14">
        <v>168.5</v>
      </c>
      <c r="K52" s="14">
        <f t="shared" si="0"/>
        <v>28.0833333333333</v>
      </c>
      <c r="L52" s="14">
        <v>81.71</v>
      </c>
      <c r="M52" s="14">
        <f t="shared" si="1"/>
        <v>40.855</v>
      </c>
      <c r="N52" s="14">
        <v>68.94</v>
      </c>
      <c r="O52" s="12">
        <v>1</v>
      </c>
      <c r="P52" s="12" t="s">
        <v>25</v>
      </c>
    </row>
    <row r="53" s="3" customFormat="1" ht="30" customHeight="1" spans="1:16">
      <c r="A53" s="8">
        <v>51</v>
      </c>
      <c r="B53" s="12" t="s">
        <v>118</v>
      </c>
      <c r="C53" s="12" t="s">
        <v>185</v>
      </c>
      <c r="D53" s="12" t="s">
        <v>186</v>
      </c>
      <c r="E53" s="12">
        <v>1</v>
      </c>
      <c r="F53" s="12" t="s">
        <v>121</v>
      </c>
      <c r="G53" s="12" t="s">
        <v>50</v>
      </c>
      <c r="H53" s="12" t="s">
        <v>187</v>
      </c>
      <c r="I53" s="12" t="s">
        <v>188</v>
      </c>
      <c r="J53" s="14">
        <v>211</v>
      </c>
      <c r="K53" s="14">
        <f t="shared" si="0"/>
        <v>35.1666666666667</v>
      </c>
      <c r="L53" s="14">
        <v>85.02</v>
      </c>
      <c r="M53" s="14">
        <f t="shared" si="1"/>
        <v>42.51</v>
      </c>
      <c r="N53" s="14">
        <v>77.68</v>
      </c>
      <c r="O53" s="12">
        <v>1</v>
      </c>
      <c r="P53" s="12" t="s">
        <v>25</v>
      </c>
    </row>
    <row r="54" s="3" customFormat="1" ht="30" customHeight="1" spans="1:16">
      <c r="A54" s="8">
        <v>52</v>
      </c>
      <c r="B54" s="12" t="s">
        <v>118</v>
      </c>
      <c r="C54" s="12" t="s">
        <v>185</v>
      </c>
      <c r="D54" s="12" t="s">
        <v>186</v>
      </c>
      <c r="E54" s="12">
        <v>1</v>
      </c>
      <c r="F54" s="12" t="s">
        <v>121</v>
      </c>
      <c r="G54" s="12" t="s">
        <v>50</v>
      </c>
      <c r="H54" s="12" t="s">
        <v>189</v>
      </c>
      <c r="I54" s="12" t="s">
        <v>190</v>
      </c>
      <c r="J54" s="14">
        <v>189.5</v>
      </c>
      <c r="K54" s="14">
        <f t="shared" si="0"/>
        <v>31.5833333333333</v>
      </c>
      <c r="L54" s="14">
        <v>85.38</v>
      </c>
      <c r="M54" s="14">
        <f t="shared" si="1"/>
        <v>42.69</v>
      </c>
      <c r="N54" s="14">
        <v>74.27</v>
      </c>
      <c r="O54" s="12">
        <v>2</v>
      </c>
      <c r="P54" s="12" t="s">
        <v>27</v>
      </c>
    </row>
    <row r="55" s="3" customFormat="1" ht="30" customHeight="1" spans="1:16">
      <c r="A55" s="8">
        <v>53</v>
      </c>
      <c r="B55" s="12" t="s">
        <v>118</v>
      </c>
      <c r="C55" s="12" t="s">
        <v>185</v>
      </c>
      <c r="D55" s="12" t="s">
        <v>159</v>
      </c>
      <c r="E55" s="12">
        <v>1</v>
      </c>
      <c r="F55" s="12" t="s">
        <v>121</v>
      </c>
      <c r="G55" s="12" t="s">
        <v>191</v>
      </c>
      <c r="H55" s="12" t="s">
        <v>192</v>
      </c>
      <c r="I55" s="12" t="s">
        <v>193</v>
      </c>
      <c r="J55" s="14">
        <v>184</v>
      </c>
      <c r="K55" s="14">
        <f t="shared" si="0"/>
        <v>30.6666666666667</v>
      </c>
      <c r="L55" s="14">
        <v>83.7</v>
      </c>
      <c r="M55" s="14">
        <f t="shared" si="1"/>
        <v>41.85</v>
      </c>
      <c r="N55" s="14">
        <v>72.52</v>
      </c>
      <c r="O55" s="12">
        <v>1</v>
      </c>
      <c r="P55" s="12" t="s">
        <v>25</v>
      </c>
    </row>
    <row r="56" s="3" customFormat="1" ht="30" customHeight="1" spans="1:16">
      <c r="A56" s="8">
        <v>54</v>
      </c>
      <c r="B56" s="12" t="s">
        <v>118</v>
      </c>
      <c r="C56" s="12" t="s">
        <v>185</v>
      </c>
      <c r="D56" s="12" t="s">
        <v>159</v>
      </c>
      <c r="E56" s="12">
        <v>1</v>
      </c>
      <c r="F56" s="12" t="s">
        <v>121</v>
      </c>
      <c r="G56" s="12" t="s">
        <v>191</v>
      </c>
      <c r="H56" s="12" t="s">
        <v>194</v>
      </c>
      <c r="I56" s="12" t="s">
        <v>195</v>
      </c>
      <c r="J56" s="14">
        <v>163</v>
      </c>
      <c r="K56" s="14">
        <f t="shared" si="0"/>
        <v>27.1666666666667</v>
      </c>
      <c r="L56" s="14">
        <v>83.66</v>
      </c>
      <c r="M56" s="14">
        <f t="shared" si="1"/>
        <v>41.83</v>
      </c>
      <c r="N56" s="14">
        <v>69</v>
      </c>
      <c r="O56" s="12">
        <v>2</v>
      </c>
      <c r="P56" s="12" t="s">
        <v>27</v>
      </c>
    </row>
    <row r="57" s="3" customFormat="1" ht="30" customHeight="1" spans="1:16">
      <c r="A57" s="8">
        <v>55</v>
      </c>
      <c r="B57" s="12" t="s">
        <v>118</v>
      </c>
      <c r="C57" s="12" t="s">
        <v>196</v>
      </c>
      <c r="D57" s="12" t="s">
        <v>171</v>
      </c>
      <c r="E57" s="12">
        <v>1</v>
      </c>
      <c r="F57" s="12" t="s">
        <v>121</v>
      </c>
      <c r="G57" s="12" t="s">
        <v>63</v>
      </c>
      <c r="H57" s="12" t="s">
        <v>197</v>
      </c>
      <c r="I57" s="12" t="s">
        <v>198</v>
      </c>
      <c r="J57" s="14">
        <v>171</v>
      </c>
      <c r="K57" s="14">
        <f t="shared" si="0"/>
        <v>28.5</v>
      </c>
      <c r="L57" s="14">
        <v>82.75</v>
      </c>
      <c r="M57" s="14">
        <f t="shared" si="1"/>
        <v>41.375</v>
      </c>
      <c r="N57" s="14">
        <v>69.88</v>
      </c>
      <c r="O57" s="12">
        <v>1</v>
      </c>
      <c r="P57" s="12" t="s">
        <v>25</v>
      </c>
    </row>
    <row r="58" s="3" customFormat="1" ht="30" customHeight="1" spans="1:16">
      <c r="A58" s="8">
        <v>56</v>
      </c>
      <c r="B58" s="12" t="s">
        <v>118</v>
      </c>
      <c r="C58" s="12" t="s">
        <v>196</v>
      </c>
      <c r="D58" s="12" t="s">
        <v>174</v>
      </c>
      <c r="E58" s="12">
        <v>1</v>
      </c>
      <c r="F58" s="12" t="s">
        <v>121</v>
      </c>
      <c r="G58" s="12" t="s">
        <v>71</v>
      </c>
      <c r="H58" s="12" t="s">
        <v>199</v>
      </c>
      <c r="I58" s="12" t="s">
        <v>200</v>
      </c>
      <c r="J58" s="14">
        <v>175.5</v>
      </c>
      <c r="K58" s="14">
        <f t="shared" si="0"/>
        <v>29.25</v>
      </c>
      <c r="L58" s="14">
        <v>83.61</v>
      </c>
      <c r="M58" s="14">
        <f t="shared" si="1"/>
        <v>41.805</v>
      </c>
      <c r="N58" s="14">
        <v>71.06</v>
      </c>
      <c r="O58" s="12">
        <v>1</v>
      </c>
      <c r="P58" s="12" t="s">
        <v>25</v>
      </c>
    </row>
    <row r="59" s="3" customFormat="1" ht="30" customHeight="1" spans="1:16">
      <c r="A59" s="8">
        <v>57</v>
      </c>
      <c r="B59" s="12" t="s">
        <v>118</v>
      </c>
      <c r="C59" s="12" t="s">
        <v>196</v>
      </c>
      <c r="D59" s="12" t="s">
        <v>174</v>
      </c>
      <c r="E59" s="12">
        <v>1</v>
      </c>
      <c r="F59" s="12" t="s">
        <v>121</v>
      </c>
      <c r="G59" s="12" t="s">
        <v>71</v>
      </c>
      <c r="H59" s="12" t="s">
        <v>201</v>
      </c>
      <c r="I59" s="12" t="s">
        <v>202</v>
      </c>
      <c r="J59" s="14">
        <v>159.5</v>
      </c>
      <c r="K59" s="14">
        <f t="shared" si="0"/>
        <v>26.5833333333333</v>
      </c>
      <c r="L59" s="14">
        <v>84.71</v>
      </c>
      <c r="M59" s="14">
        <f t="shared" si="1"/>
        <v>42.355</v>
      </c>
      <c r="N59" s="14">
        <v>68.94</v>
      </c>
      <c r="O59" s="12">
        <v>2</v>
      </c>
      <c r="P59" s="12" t="s">
        <v>27</v>
      </c>
    </row>
    <row r="60" s="3" customFormat="1" ht="30" customHeight="1" spans="1:16">
      <c r="A60" s="8">
        <v>58</v>
      </c>
      <c r="B60" s="12" t="s">
        <v>118</v>
      </c>
      <c r="C60" s="12" t="s">
        <v>203</v>
      </c>
      <c r="D60" s="12" t="s">
        <v>204</v>
      </c>
      <c r="E60" s="12">
        <v>2</v>
      </c>
      <c r="F60" s="12" t="s">
        <v>121</v>
      </c>
      <c r="G60" s="12" t="s">
        <v>89</v>
      </c>
      <c r="H60" s="12" t="s">
        <v>205</v>
      </c>
      <c r="I60" s="12" t="s">
        <v>206</v>
      </c>
      <c r="J60" s="14">
        <v>200.5</v>
      </c>
      <c r="K60" s="14">
        <f t="shared" si="0"/>
        <v>33.4166666666667</v>
      </c>
      <c r="L60" s="14">
        <v>84.28</v>
      </c>
      <c r="M60" s="14">
        <f t="shared" si="1"/>
        <v>42.14</v>
      </c>
      <c r="N60" s="14">
        <v>75.56</v>
      </c>
      <c r="O60" s="12">
        <v>1</v>
      </c>
      <c r="P60" s="12" t="s">
        <v>25</v>
      </c>
    </row>
    <row r="61" s="3" customFormat="1" ht="30" customHeight="1" spans="1:16">
      <c r="A61" s="8">
        <v>59</v>
      </c>
      <c r="B61" s="12" t="s">
        <v>118</v>
      </c>
      <c r="C61" s="12" t="s">
        <v>203</v>
      </c>
      <c r="D61" s="12" t="s">
        <v>204</v>
      </c>
      <c r="E61" s="12">
        <v>2</v>
      </c>
      <c r="F61" s="12" t="s">
        <v>121</v>
      </c>
      <c r="G61" s="12" t="s">
        <v>89</v>
      </c>
      <c r="H61" s="12" t="s">
        <v>207</v>
      </c>
      <c r="I61" s="12" t="s">
        <v>208</v>
      </c>
      <c r="J61" s="14">
        <v>199</v>
      </c>
      <c r="K61" s="14">
        <f t="shared" si="0"/>
        <v>33.1666666666667</v>
      </c>
      <c r="L61" s="14">
        <v>83.95</v>
      </c>
      <c r="M61" s="14">
        <f t="shared" si="1"/>
        <v>41.975</v>
      </c>
      <c r="N61" s="14">
        <v>75.14</v>
      </c>
      <c r="O61" s="12">
        <v>2</v>
      </c>
      <c r="P61" s="12" t="s">
        <v>25</v>
      </c>
    </row>
    <row r="62" s="3" customFormat="1" ht="30" customHeight="1" spans="1:16">
      <c r="A62" s="8">
        <v>60</v>
      </c>
      <c r="B62" s="12" t="s">
        <v>118</v>
      </c>
      <c r="C62" s="12" t="s">
        <v>203</v>
      </c>
      <c r="D62" s="12" t="s">
        <v>204</v>
      </c>
      <c r="E62" s="12">
        <v>2</v>
      </c>
      <c r="F62" s="12" t="s">
        <v>121</v>
      </c>
      <c r="G62" s="12" t="s">
        <v>89</v>
      </c>
      <c r="H62" s="12" t="s">
        <v>209</v>
      </c>
      <c r="I62" s="12" t="s">
        <v>210</v>
      </c>
      <c r="J62" s="14">
        <v>188</v>
      </c>
      <c r="K62" s="14">
        <f t="shared" si="0"/>
        <v>31.3333333333333</v>
      </c>
      <c r="L62" s="14">
        <v>84.83</v>
      </c>
      <c r="M62" s="14">
        <f t="shared" si="1"/>
        <v>42.415</v>
      </c>
      <c r="N62" s="14">
        <v>73.75</v>
      </c>
      <c r="O62" s="12">
        <v>3</v>
      </c>
      <c r="P62" s="12" t="s">
        <v>27</v>
      </c>
    </row>
    <row r="63" s="3" customFormat="1" ht="30" customHeight="1" spans="1:16">
      <c r="A63" s="8">
        <v>61</v>
      </c>
      <c r="B63" s="12" t="s">
        <v>118</v>
      </c>
      <c r="C63" s="12" t="s">
        <v>211</v>
      </c>
      <c r="D63" s="12" t="s">
        <v>212</v>
      </c>
      <c r="E63" s="12">
        <v>1</v>
      </c>
      <c r="F63" s="12" t="s">
        <v>121</v>
      </c>
      <c r="G63" s="12" t="s">
        <v>213</v>
      </c>
      <c r="H63" s="12" t="s">
        <v>214</v>
      </c>
      <c r="I63" s="12" t="s">
        <v>215</v>
      </c>
      <c r="J63" s="14">
        <v>144.5</v>
      </c>
      <c r="K63" s="14">
        <f t="shared" si="0"/>
        <v>24.0833333333333</v>
      </c>
      <c r="L63" s="14">
        <v>84.82</v>
      </c>
      <c r="M63" s="14">
        <f t="shared" si="1"/>
        <v>42.41</v>
      </c>
      <c r="N63" s="14">
        <v>66.49</v>
      </c>
      <c r="O63" s="12">
        <v>1</v>
      </c>
      <c r="P63" s="12" t="s">
        <v>25</v>
      </c>
    </row>
    <row r="64" s="3" customFormat="1" ht="30" customHeight="1" spans="1:16">
      <c r="A64" s="8">
        <v>62</v>
      </c>
      <c r="B64" s="12" t="s">
        <v>118</v>
      </c>
      <c r="C64" s="12" t="s">
        <v>211</v>
      </c>
      <c r="D64" s="12" t="s">
        <v>216</v>
      </c>
      <c r="E64" s="12">
        <v>1</v>
      </c>
      <c r="F64" s="12" t="s">
        <v>121</v>
      </c>
      <c r="G64" s="12" t="s">
        <v>94</v>
      </c>
      <c r="H64" s="12" t="s">
        <v>217</v>
      </c>
      <c r="I64" s="12" t="s">
        <v>218</v>
      </c>
      <c r="J64" s="14">
        <v>155.5</v>
      </c>
      <c r="K64" s="14">
        <f t="shared" si="0"/>
        <v>25.9166666666667</v>
      </c>
      <c r="L64" s="14">
        <v>84.91</v>
      </c>
      <c r="M64" s="14">
        <f t="shared" si="1"/>
        <v>42.455</v>
      </c>
      <c r="N64" s="14">
        <v>68.37</v>
      </c>
      <c r="O64" s="12">
        <v>1</v>
      </c>
      <c r="P64" s="12" t="s">
        <v>25</v>
      </c>
    </row>
    <row r="65" s="3" customFormat="1" ht="30" customHeight="1" spans="1:16">
      <c r="A65" s="8">
        <v>63</v>
      </c>
      <c r="B65" s="12" t="s">
        <v>118</v>
      </c>
      <c r="C65" s="12" t="s">
        <v>211</v>
      </c>
      <c r="D65" s="12" t="s">
        <v>216</v>
      </c>
      <c r="E65" s="12">
        <v>1</v>
      </c>
      <c r="F65" s="12" t="s">
        <v>121</v>
      </c>
      <c r="G65" s="12" t="s">
        <v>94</v>
      </c>
      <c r="H65" s="12" t="s">
        <v>219</v>
      </c>
      <c r="I65" s="12" t="s">
        <v>220</v>
      </c>
      <c r="J65" s="14">
        <v>147.5</v>
      </c>
      <c r="K65" s="14">
        <f t="shared" si="0"/>
        <v>24.5833333333333</v>
      </c>
      <c r="L65" s="14">
        <v>83.4</v>
      </c>
      <c r="M65" s="14">
        <f t="shared" si="1"/>
        <v>41.7</v>
      </c>
      <c r="N65" s="14">
        <v>66.28</v>
      </c>
      <c r="O65" s="12">
        <v>2</v>
      </c>
      <c r="P65" s="12" t="s">
        <v>27</v>
      </c>
    </row>
    <row r="66" s="3" customFormat="1" ht="30" customHeight="1" spans="1:16">
      <c r="A66" s="8">
        <v>64</v>
      </c>
      <c r="B66" s="12" t="s">
        <v>118</v>
      </c>
      <c r="C66" s="12" t="s">
        <v>221</v>
      </c>
      <c r="D66" s="12" t="s">
        <v>212</v>
      </c>
      <c r="E66" s="12">
        <v>1</v>
      </c>
      <c r="F66" s="12" t="s">
        <v>121</v>
      </c>
      <c r="G66" s="12" t="s">
        <v>101</v>
      </c>
      <c r="H66" s="12" t="s">
        <v>222</v>
      </c>
      <c r="I66" s="12" t="s">
        <v>223</v>
      </c>
      <c r="J66" s="14">
        <v>147</v>
      </c>
      <c r="K66" s="14">
        <f t="shared" si="0"/>
        <v>24.5</v>
      </c>
      <c r="L66" s="14">
        <v>85.48</v>
      </c>
      <c r="M66" s="14">
        <f t="shared" si="1"/>
        <v>42.74</v>
      </c>
      <c r="N66" s="14">
        <v>67.24</v>
      </c>
      <c r="O66" s="12">
        <v>1</v>
      </c>
      <c r="P66" s="12" t="s">
        <v>25</v>
      </c>
    </row>
    <row r="67" s="3" customFormat="1" ht="30" customHeight="1" spans="1:16">
      <c r="A67" s="8">
        <v>65</v>
      </c>
      <c r="B67" s="12" t="s">
        <v>118</v>
      </c>
      <c r="C67" s="12" t="s">
        <v>221</v>
      </c>
      <c r="D67" s="12" t="s">
        <v>126</v>
      </c>
      <c r="E67" s="12">
        <v>1</v>
      </c>
      <c r="F67" s="12" t="s">
        <v>121</v>
      </c>
      <c r="G67" s="12" t="s">
        <v>107</v>
      </c>
      <c r="H67" s="12" t="s">
        <v>224</v>
      </c>
      <c r="I67" s="12" t="s">
        <v>225</v>
      </c>
      <c r="J67" s="14">
        <v>166</v>
      </c>
      <c r="K67" s="14">
        <f t="shared" si="0"/>
        <v>27.6666666666667</v>
      </c>
      <c r="L67" s="14">
        <v>81.47</v>
      </c>
      <c r="M67" s="14">
        <f t="shared" si="1"/>
        <v>40.735</v>
      </c>
      <c r="N67" s="14">
        <v>68.4</v>
      </c>
      <c r="O67" s="12">
        <v>1</v>
      </c>
      <c r="P67" s="12" t="s">
        <v>25</v>
      </c>
    </row>
    <row r="68" s="3" customFormat="1" ht="30" customHeight="1" spans="1:16">
      <c r="A68" s="8">
        <v>66</v>
      </c>
      <c r="B68" s="12" t="s">
        <v>118</v>
      </c>
      <c r="C68" s="12" t="s">
        <v>226</v>
      </c>
      <c r="D68" s="12" t="s">
        <v>120</v>
      </c>
      <c r="E68" s="12">
        <v>1</v>
      </c>
      <c r="F68" s="12" t="s">
        <v>121</v>
      </c>
      <c r="G68" s="12" t="s">
        <v>114</v>
      </c>
      <c r="H68" s="12" t="s">
        <v>227</v>
      </c>
      <c r="I68" s="12" t="s">
        <v>228</v>
      </c>
      <c r="J68" s="14">
        <v>194</v>
      </c>
      <c r="K68" s="14">
        <f t="shared" si="0"/>
        <v>32.3333333333333</v>
      </c>
      <c r="L68" s="14">
        <v>87.5</v>
      </c>
      <c r="M68" s="14">
        <f t="shared" si="1"/>
        <v>43.75</v>
      </c>
      <c r="N68" s="14">
        <v>76.08</v>
      </c>
      <c r="O68" s="12">
        <v>1</v>
      </c>
      <c r="P68" s="12" t="s">
        <v>25</v>
      </c>
    </row>
    <row r="69" s="3" customFormat="1" ht="30" customHeight="1" spans="1:16">
      <c r="A69" s="8">
        <v>67</v>
      </c>
      <c r="B69" s="12" t="s">
        <v>118</v>
      </c>
      <c r="C69" s="12" t="s">
        <v>226</v>
      </c>
      <c r="D69" s="12" t="s">
        <v>120</v>
      </c>
      <c r="E69" s="12">
        <v>1</v>
      </c>
      <c r="F69" s="12" t="s">
        <v>121</v>
      </c>
      <c r="G69" s="12" t="s">
        <v>114</v>
      </c>
      <c r="H69" s="12" t="s">
        <v>229</v>
      </c>
      <c r="I69" s="12" t="s">
        <v>230</v>
      </c>
      <c r="J69" s="14">
        <v>181</v>
      </c>
      <c r="K69" s="14">
        <f t="shared" ref="K69:K75" si="2">J69/3*0.5</f>
        <v>30.1666666666667</v>
      </c>
      <c r="L69" s="14">
        <v>86.17</v>
      </c>
      <c r="M69" s="14">
        <f t="shared" ref="M69:M75" si="3">L69*0.5</f>
        <v>43.085</v>
      </c>
      <c r="N69" s="14">
        <v>73.25</v>
      </c>
      <c r="O69" s="12">
        <v>2</v>
      </c>
      <c r="P69" s="12" t="s">
        <v>27</v>
      </c>
    </row>
    <row r="70" s="3" customFormat="1" ht="30" customHeight="1" spans="1:16">
      <c r="A70" s="8">
        <v>68</v>
      </c>
      <c r="B70" s="12" t="s">
        <v>118</v>
      </c>
      <c r="C70" s="12" t="s">
        <v>226</v>
      </c>
      <c r="D70" s="12" t="s">
        <v>126</v>
      </c>
      <c r="E70" s="12">
        <v>1</v>
      </c>
      <c r="F70" s="12" t="s">
        <v>121</v>
      </c>
      <c r="G70" s="12" t="s">
        <v>231</v>
      </c>
      <c r="H70" s="12" t="s">
        <v>232</v>
      </c>
      <c r="I70" s="12" t="s">
        <v>233</v>
      </c>
      <c r="J70" s="14">
        <v>174.5</v>
      </c>
      <c r="K70" s="14">
        <f t="shared" si="2"/>
        <v>29.0833333333333</v>
      </c>
      <c r="L70" s="14">
        <v>83.42</v>
      </c>
      <c r="M70" s="14">
        <f t="shared" si="3"/>
        <v>41.71</v>
      </c>
      <c r="N70" s="14">
        <v>70.79</v>
      </c>
      <c r="O70" s="12">
        <v>1</v>
      </c>
      <c r="P70" s="12" t="s">
        <v>25</v>
      </c>
    </row>
    <row r="71" s="3" customFormat="1" ht="30" customHeight="1" spans="1:16">
      <c r="A71" s="8">
        <v>69</v>
      </c>
      <c r="B71" s="12" t="s">
        <v>118</v>
      </c>
      <c r="C71" s="12" t="s">
        <v>226</v>
      </c>
      <c r="D71" s="12" t="s">
        <v>126</v>
      </c>
      <c r="E71" s="12">
        <v>1</v>
      </c>
      <c r="F71" s="12" t="s">
        <v>121</v>
      </c>
      <c r="G71" s="12" t="s">
        <v>231</v>
      </c>
      <c r="H71" s="12" t="s">
        <v>234</v>
      </c>
      <c r="I71" s="12" t="s">
        <v>235</v>
      </c>
      <c r="J71" s="14">
        <v>168.5</v>
      </c>
      <c r="K71" s="14">
        <f t="shared" si="2"/>
        <v>28.0833333333333</v>
      </c>
      <c r="L71" s="14">
        <v>80.91</v>
      </c>
      <c r="M71" s="14">
        <f t="shared" si="3"/>
        <v>40.455</v>
      </c>
      <c r="N71" s="14">
        <v>68.54</v>
      </c>
      <c r="O71" s="12">
        <v>2</v>
      </c>
      <c r="P71" s="12" t="s">
        <v>27</v>
      </c>
    </row>
    <row r="72" s="3" customFormat="1" ht="30" customHeight="1" spans="1:16">
      <c r="A72" s="8">
        <v>70</v>
      </c>
      <c r="B72" s="12" t="s">
        <v>118</v>
      </c>
      <c r="C72" s="12" t="s">
        <v>236</v>
      </c>
      <c r="D72" s="12" t="s">
        <v>143</v>
      </c>
      <c r="E72" s="12">
        <v>1</v>
      </c>
      <c r="F72" s="12" t="s">
        <v>121</v>
      </c>
      <c r="G72" s="12" t="s">
        <v>237</v>
      </c>
      <c r="H72" s="12" t="s">
        <v>238</v>
      </c>
      <c r="I72" s="12" t="s">
        <v>239</v>
      </c>
      <c r="J72" s="14">
        <v>151</v>
      </c>
      <c r="K72" s="14">
        <f t="shared" si="2"/>
        <v>25.1666666666667</v>
      </c>
      <c r="L72" s="14">
        <v>86.69</v>
      </c>
      <c r="M72" s="14">
        <f t="shared" si="3"/>
        <v>43.345</v>
      </c>
      <c r="N72" s="14">
        <v>68.51</v>
      </c>
      <c r="O72" s="12">
        <v>1</v>
      </c>
      <c r="P72" s="12" t="s">
        <v>25</v>
      </c>
    </row>
    <row r="73" s="3" customFormat="1" ht="30" customHeight="1" spans="1:16">
      <c r="A73" s="8">
        <v>71</v>
      </c>
      <c r="B73" s="12" t="s">
        <v>118</v>
      </c>
      <c r="C73" s="12" t="s">
        <v>236</v>
      </c>
      <c r="D73" s="12" t="s">
        <v>143</v>
      </c>
      <c r="E73" s="12">
        <v>1</v>
      </c>
      <c r="F73" s="12" t="s">
        <v>121</v>
      </c>
      <c r="G73" s="12" t="s">
        <v>237</v>
      </c>
      <c r="H73" s="12" t="s">
        <v>240</v>
      </c>
      <c r="I73" s="12" t="s">
        <v>241</v>
      </c>
      <c r="J73" s="14">
        <v>141.5</v>
      </c>
      <c r="K73" s="14">
        <f t="shared" si="2"/>
        <v>23.5833333333333</v>
      </c>
      <c r="L73" s="14">
        <v>84.76</v>
      </c>
      <c r="M73" s="14">
        <f t="shared" si="3"/>
        <v>42.38</v>
      </c>
      <c r="N73" s="14">
        <v>65.96</v>
      </c>
      <c r="O73" s="12">
        <v>2</v>
      </c>
      <c r="P73" s="12" t="s">
        <v>27</v>
      </c>
    </row>
    <row r="74" s="3" customFormat="1" ht="30" customHeight="1" spans="1:16">
      <c r="A74" s="8">
        <v>72</v>
      </c>
      <c r="B74" s="12" t="s">
        <v>118</v>
      </c>
      <c r="C74" s="12" t="s">
        <v>236</v>
      </c>
      <c r="D74" s="12" t="s">
        <v>216</v>
      </c>
      <c r="E74" s="12">
        <v>1</v>
      </c>
      <c r="F74" s="12" t="s">
        <v>121</v>
      </c>
      <c r="G74" s="12" t="s">
        <v>242</v>
      </c>
      <c r="H74" s="12" t="s">
        <v>243</v>
      </c>
      <c r="I74" s="12" t="s">
        <v>244</v>
      </c>
      <c r="J74" s="14">
        <v>162</v>
      </c>
      <c r="K74" s="14">
        <f t="shared" si="2"/>
        <v>27</v>
      </c>
      <c r="L74" s="14">
        <v>83.51</v>
      </c>
      <c r="M74" s="14">
        <f t="shared" si="3"/>
        <v>41.755</v>
      </c>
      <c r="N74" s="14">
        <v>68.76</v>
      </c>
      <c r="O74" s="12">
        <v>1</v>
      </c>
      <c r="P74" s="12" t="s">
        <v>25</v>
      </c>
    </row>
    <row r="75" s="3" customFormat="1" ht="30" customHeight="1" spans="1:16">
      <c r="A75" s="8">
        <v>73</v>
      </c>
      <c r="B75" s="12" t="s">
        <v>118</v>
      </c>
      <c r="C75" s="12" t="s">
        <v>236</v>
      </c>
      <c r="D75" s="12" t="s">
        <v>216</v>
      </c>
      <c r="E75" s="12">
        <v>1</v>
      </c>
      <c r="F75" s="12" t="s">
        <v>121</v>
      </c>
      <c r="G75" s="12" t="s">
        <v>242</v>
      </c>
      <c r="H75" s="12" t="s">
        <v>245</v>
      </c>
      <c r="I75" s="12" t="s">
        <v>246</v>
      </c>
      <c r="J75" s="14">
        <v>150.5</v>
      </c>
      <c r="K75" s="14">
        <f t="shared" si="2"/>
        <v>25.0833333333333</v>
      </c>
      <c r="L75" s="14">
        <v>85.4</v>
      </c>
      <c r="M75" s="14">
        <f t="shared" si="3"/>
        <v>42.7</v>
      </c>
      <c r="N75" s="14">
        <v>67.78</v>
      </c>
      <c r="O75" s="12">
        <v>2</v>
      </c>
      <c r="P75" s="12" t="s">
        <v>27</v>
      </c>
    </row>
  </sheetData>
  <sheetProtection password="CECA" sheet="1" objects="1"/>
  <mergeCells count="1">
    <mergeCell ref="A1:P1"/>
  </mergeCells>
  <printOptions horizontalCentered="1"/>
  <pageMargins left="0.196527777777778" right="0.196527777777778" top="0.196527777777778" bottom="0.196527777777778" header="0.196527777777778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曲靖市麒麟区党政机关单位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总成绩及拟进入体检人员名单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2023-06-13T08:50:00Z</dcterms:created>
  <dcterms:modified xsi:type="dcterms:W3CDTF">2024-06-25T08:44:03Z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