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25" windowHeight="17670" tabRatio="879" activeTab="0"/>
  </bookViews>
  <sheets>
    <sheet name="1.部门财务收支总体情况表" sheetId="1" r:id="rId1"/>
    <sheet name="2.部门收入总体情况表" sheetId="2" r:id="rId2"/>
    <sheet name="3.部门支出总体情况表" sheetId="3" r:id="rId3"/>
    <sheet name="4.部门财政拨款收支总体情况表" sheetId="4" r:id="rId4"/>
    <sheet name="5.部门一般公共预算本级财力安排支出情况表" sheetId="5" r:id="rId5"/>
    <sheet name="6.部门基本支出情况表" sheetId="6" r:id="rId6"/>
    <sheet name="7.部门政府性基金预算支出情况表" sheetId="7" r:id="rId7"/>
    <sheet name="8.财政拨款支出明细表（按经济科目分类）" sheetId="8" r:id="rId8"/>
    <sheet name="9.部门一般公共预算“三公”经费支出情况表" sheetId="9" r:id="rId9"/>
    <sheet name="10.市本级项目支出绩效目标表（本次下达） " sheetId="10" r:id="rId10"/>
    <sheet name="11.市本级项目支出绩效目标表（另文下达）" sheetId="11" r:id="rId11"/>
    <sheet name="12.市对下转移支付绩效目标表" sheetId="12" r:id="rId12"/>
    <sheet name="13.部门政府采购情况表" sheetId="13" r:id="rId13"/>
  </sheets>
  <definedNames>
    <definedName name="_xlfn.IFERROR" hidden="1">#NAME?</definedName>
    <definedName name="_xlfn.SUMIFS" hidden="1">#NAME?</definedName>
    <definedName name="_xlnm.Print_Titles" localSheetId="3">'4.部门财政拨款收支总体情况表'!$1:$6</definedName>
    <definedName name="_xlnm.Print_Titles" localSheetId="4">'5.部门一般公共预算本级财力安排支出情况表'!$1:$2</definedName>
    <definedName name="_xlnm.Print_Titles" localSheetId="5">'6.部门基本支出情况表'!$1:$7</definedName>
    <definedName name="_xlnm.Print_Titles" localSheetId="6">'7.部门政府性基金预算支出情况表'!$1:$1</definedName>
    <definedName name="_xlnm.Print_Titles" localSheetId="7">'8.财政拨款支出明细表（按经济科目分类）'!$1:$6</definedName>
  </definedNames>
  <calcPr fullCalcOnLoad="1"/>
</workbook>
</file>

<file path=xl/sharedStrings.xml><?xml version="1.0" encoding="utf-8"?>
<sst xmlns="http://schemas.openxmlformats.org/spreadsheetml/2006/main" count="1768" uniqueCount="787">
  <si>
    <t>1. 部门财务收支总体情况表</t>
  </si>
  <si>
    <t>单位名称：曲靖市人力资源和社会保障局</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</si>
  <si>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</si>
  <si>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</si>
  <si>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</si>
  <si>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</si>
  <si>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</si>
  <si>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</si>
  <si>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</si>
  <si>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</si>
  <si>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</si>
  <si>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</si>
  <si>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</si>
  <si>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</si>
  <si>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</si>
  <si>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</si>
  <si>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</si>
  <si>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</si>
  <si>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</si>
  <si>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</si>
  <si>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</si>
  <si>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</si>
  <si>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</si>
  <si>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</si>
  <si>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</si>
  <si>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</si>
  <si>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</si>
  <si>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</si>
  <si>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</si>
  <si>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</si>
  <si>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</si>
  <si>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</si>
  <si>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</si>
  <si>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</si>
  <si>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</si>
  <si>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</si>
  <si>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</si>
  <si>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</si>
  <si>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</si>
  <si>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</si>
  <si>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2.部门收入总体情况表</t>
  </si>
  <si>
    <t>单位：万元</t>
  </si>
  <si>
    <t>2020年预算数</t>
  </si>
  <si>
    <t>3. 部门支出总体情况表</t>
  </si>
  <si>
    <t>十四、资源勘探信息等支出</t>
  </si>
  <si>
    <t xml:space="preserve"> 4.部门财政拨款收支总体情况表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</si>
  <si>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</si>
  <si>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</si>
  <si>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</si>
  <si>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</si>
  <si>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</si>
  <si>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</si>
  <si>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</si>
  <si>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</si>
  <si>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</si>
  <si>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</si>
  <si>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</si>
  <si>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</si>
  <si>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 xml:space="preserve">                                                        5.部门一般公共预算本级财力安排支出情况表</t>
  </si>
  <si>
    <r>
      <rPr>
        <sz val="10"/>
        <rFont val="宋体"/>
        <family val="0"/>
      </rPr>
      <t>单位名称：</t>
    </r>
    <r>
      <rPr>
        <sz val="10"/>
        <rFont val="宋体"/>
        <family val="0"/>
      </rPr>
      <t>曲靖市人力资源和社会保障局</t>
    </r>
  </si>
  <si>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</si>
  <si>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</si>
  <si>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</si>
  <si>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</si>
  <si>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</si>
  <si>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</si>
  <si>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</si>
  <si>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</si>
  <si>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</si>
  <si>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</si>
  <si>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</si>
  <si>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</si>
  <si>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</si>
  <si>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</si>
  <si>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</si>
  <si>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</si>
  <si>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</si>
  <si>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</si>
  <si>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</si>
  <si>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</si>
  <si>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</si>
  <si>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</si>
  <si>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</si>
  <si>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</si>
  <si>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</si>
  <si>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</si>
  <si>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</si>
  <si>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</si>
  <si>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</si>
  <si>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</si>
  <si>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</si>
  <si>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</si>
  <si>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</si>
  <si>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</si>
  <si>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</si>
  <si>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</si>
  <si>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</si>
  <si>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</si>
  <si>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</si>
  <si>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</si>
  <si>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</si>
  <si>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</si>
  <si>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</si>
  <si>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</si>
  <si>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</si>
  <si>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</si>
  <si>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</si>
  <si>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</si>
  <si>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</si>
  <si>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</si>
  <si>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</si>
  <si>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</si>
  <si>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</si>
  <si>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</si>
  <si>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</si>
  <si>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</si>
  <si>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</si>
  <si>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</si>
  <si>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</si>
  <si>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</si>
  <si>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</si>
  <si>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</si>
  <si>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</si>
  <si>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</si>
  <si>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</si>
  <si>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</si>
  <si>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</si>
  <si>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</si>
  <si>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</si>
  <si>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</si>
  <si>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</si>
  <si>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</si>
  <si>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</si>
  <si>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</si>
  <si>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</si>
  <si>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</si>
  <si>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</si>
  <si>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曲靖市人力资源和社会保障局</t>
  </si>
  <si>
    <t/>
  </si>
  <si>
    <t xml:space="preserve">  一般公共服务支出</t>
  </si>
  <si>
    <t xml:space="preserve">    人力资源事务</t>
  </si>
  <si>
    <t>99</t>
  </si>
  <si>
    <t xml:space="preserve">      其他人力资源事务支出</t>
  </si>
  <si>
    <t xml:space="preserve">  科学技术支出</t>
  </si>
  <si>
    <t>01</t>
  </si>
  <si>
    <t xml:space="preserve">    科学技术管理事务</t>
  </si>
  <si>
    <t xml:space="preserve">      其他科学技术管理事务支出</t>
  </si>
  <si>
    <t>208</t>
  </si>
  <si>
    <t xml:space="preserve">  社会保障和就业支出</t>
  </si>
  <si>
    <t xml:space="preserve">    人力资源和社会保障管理事务</t>
  </si>
  <si>
    <t xml:space="preserve">      行政运行</t>
  </si>
  <si>
    <t>02</t>
  </si>
  <si>
    <t xml:space="preserve">      一般行政管理事务</t>
  </si>
  <si>
    <t>04</t>
  </si>
  <si>
    <t xml:space="preserve">      综合业务管理</t>
  </si>
  <si>
    <t>05</t>
  </si>
  <si>
    <t xml:space="preserve">      劳动保障监察</t>
  </si>
  <si>
    <t>07</t>
  </si>
  <si>
    <t xml:space="preserve">      社会保险业务管理事务</t>
  </si>
  <si>
    <t>08</t>
  </si>
  <si>
    <t xml:space="preserve">      信息化建设</t>
  </si>
  <si>
    <t>09</t>
  </si>
  <si>
    <t xml:space="preserve">      社会保险经办机构</t>
  </si>
  <si>
    <t xml:space="preserve">      公共就业服务和职业技能鉴定机构</t>
  </si>
  <si>
    <t xml:space="preserve">      劳动人事争议调解仲裁</t>
  </si>
  <si>
    <t>其他人力资源和社会保障管理事务支出</t>
  </si>
  <si>
    <t xml:space="preserve">    行政事业单位养老支出</t>
  </si>
  <si>
    <t xml:space="preserve">      行政单位离退休</t>
  </si>
  <si>
    <t xml:space="preserve">      事业单位离退休</t>
  </si>
  <si>
    <t xml:space="preserve">      机关事业单位基本养老保险缴费支出</t>
  </si>
  <si>
    <t xml:space="preserve">    就业补助</t>
  </si>
  <si>
    <t xml:space="preserve">      就业创业服务补贴</t>
  </si>
  <si>
    <t xml:space="preserve">      其他就业补助支出</t>
  </si>
  <si>
    <t xml:space="preserve">    财政对基本养老保险基金的补助</t>
  </si>
  <si>
    <t xml:space="preserve">      财政对城乡居民基本养老保险基金的补助</t>
  </si>
  <si>
    <t xml:space="preserve">    其他社会保障和就业支出</t>
  </si>
  <si>
    <t xml:space="preserve">      其他社会保障和就业支出</t>
  </si>
  <si>
    <t>210</t>
  </si>
  <si>
    <t xml:space="preserve">  卫生健康支出</t>
  </si>
  <si>
    <t xml:space="preserve">    行政事业单位医疗</t>
  </si>
  <si>
    <t xml:space="preserve">      行政单位医疗</t>
  </si>
  <si>
    <t xml:space="preserve">      事业单位医疗</t>
  </si>
  <si>
    <t>03</t>
  </si>
  <si>
    <t xml:space="preserve">      公务员医疗补助</t>
  </si>
  <si>
    <t xml:space="preserve">      其他行政事业单位医疗支出</t>
  </si>
  <si>
    <t>221</t>
  </si>
  <si>
    <t xml:space="preserve">  住房保障支出</t>
  </si>
  <si>
    <t xml:space="preserve">    住房改革支出</t>
  </si>
  <si>
    <t xml:space="preserve">      住房公积金</t>
  </si>
  <si>
    <t xml:space="preserve"> 6.部门基本支出情况表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</si>
  <si>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</si>
  <si>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</si>
  <si>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</si>
  <si>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</si>
  <si>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</si>
  <si>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</si>
  <si>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</si>
  <si>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</si>
  <si>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</si>
  <si>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</si>
  <si>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</si>
  <si>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</si>
  <si>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</si>
  <si>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</si>
  <si>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</si>
  <si>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</si>
  <si>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</si>
  <si>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</si>
  <si>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</si>
  <si>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301</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</si>
  <si>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</si>
  <si>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</si>
  <si>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</si>
  <si>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</si>
  <si>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</si>
  <si>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</si>
  <si>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</si>
  <si>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</si>
  <si>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</si>
  <si>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</si>
  <si>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302</t>
  </si>
  <si>
    <t>商品和服务支出</t>
  </si>
  <si>
    <t xml:space="preserve">  办公费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</si>
  <si>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</si>
  <si>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</si>
  <si>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</si>
  <si>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</si>
  <si>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</si>
  <si>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</si>
  <si>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</si>
  <si>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303</t>
  </si>
  <si>
    <t>对个人和家庭的补助</t>
  </si>
  <si>
    <t xml:space="preserve">  离休费</t>
  </si>
  <si>
    <t xml:space="preserve">  退休费</t>
  </si>
  <si>
    <t xml:space="preserve">  医疗费补助</t>
  </si>
  <si>
    <t xml:space="preserve"> 7.部门政府性基金预算支出情况表</t>
  </si>
  <si>
    <t>单位名称、功能科目</t>
  </si>
  <si>
    <t>政府性基金预算支出</t>
  </si>
  <si>
    <t>说明：我单位无政府性基金预算支出</t>
  </si>
  <si>
    <t xml:space="preserve"> 8.财政拨款支出明细表（按经济科目分类）</t>
  </si>
  <si>
    <t>政府预算支出经济分类科目</t>
  </si>
  <si>
    <r>
      <t>政府性基金</t>
    </r>
    <r>
      <rPr>
        <sz val="11"/>
        <color indexed="8"/>
        <rFont val="宋体"/>
        <family val="0"/>
      </rPr>
      <t>预算</t>
    </r>
  </si>
  <si>
    <t>部门预算支出经济分类科目</t>
  </si>
  <si>
    <t>科目名称</t>
  </si>
  <si>
    <t xml:space="preserve">501 </t>
  </si>
  <si>
    <t xml:space="preserve">    </t>
  </si>
  <si>
    <t>机关工资福利支出</t>
  </si>
  <si>
    <t xml:space="preserve">301 </t>
  </si>
  <si>
    <t xml:space="preserve">01  </t>
  </si>
  <si>
    <t>工资奖金津补贴</t>
  </si>
  <si>
    <t>基本工资</t>
  </si>
  <si>
    <t xml:space="preserve">02  </t>
  </si>
  <si>
    <t>津贴补贴</t>
  </si>
  <si>
    <t xml:space="preserve">03  </t>
  </si>
  <si>
    <t>奖金</t>
  </si>
  <si>
    <t xml:space="preserve">99  </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</si>
  <si>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</si>
  <si>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</si>
  <si>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</si>
  <si>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</si>
  <si>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</si>
  <si>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</si>
  <si>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</si>
  <si>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</si>
  <si>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</si>
  <si>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</si>
  <si>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</si>
  <si>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</si>
  <si>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</si>
  <si>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</si>
  <si>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</si>
  <si>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</si>
  <si>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</si>
  <si>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</si>
  <si>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</si>
  <si>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</si>
  <si>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</si>
  <si>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</si>
  <si>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</si>
  <si>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 xml:space="preserve">13  </t>
  </si>
  <si>
    <t>因公出国（境）费用</t>
  </si>
  <si>
    <t xml:space="preserve">14  </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</si>
  <si>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</si>
  <si>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</si>
  <si>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</si>
  <si>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</si>
  <si>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</si>
  <si>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</si>
  <si>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</si>
  <si>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</si>
  <si>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</si>
  <si>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</si>
  <si>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</si>
  <si>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</si>
  <si>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</si>
  <si>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</si>
  <si>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</si>
  <si>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</si>
  <si>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</si>
  <si>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</si>
  <si>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</si>
  <si>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</si>
  <si>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</si>
  <si>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</si>
  <si>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</si>
  <si>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</si>
  <si>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</si>
  <si>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</si>
  <si>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</si>
  <si>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</si>
  <si>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</si>
  <si>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</si>
  <si>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</si>
  <si>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</si>
  <si>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</si>
  <si>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</si>
  <si>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</si>
  <si>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</si>
  <si>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</si>
  <si>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</si>
  <si>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</si>
  <si>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</si>
  <si>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</si>
  <si>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</si>
  <si>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</si>
  <si>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</si>
  <si>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</si>
  <si>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</si>
  <si>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</si>
  <si>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</si>
  <si>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</si>
  <si>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</si>
  <si>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</si>
  <si>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</si>
  <si>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</si>
  <si>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</si>
  <si>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</si>
  <si>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</si>
  <si>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</si>
  <si>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</si>
  <si>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</si>
  <si>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</si>
  <si>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</si>
  <si>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</si>
  <si>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</si>
  <si>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</si>
  <si>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</si>
  <si>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</si>
  <si>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</si>
  <si>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</si>
  <si>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</si>
  <si>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</si>
  <si>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</si>
  <si>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</si>
  <si>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</si>
  <si>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</si>
  <si>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</si>
  <si>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</si>
  <si>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</si>
  <si>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</si>
  <si>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</si>
  <si>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</si>
  <si>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</si>
  <si>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</si>
  <si>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</si>
  <si>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</si>
  <si>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</si>
  <si>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</si>
  <si>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</si>
  <si>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</si>
  <si>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</si>
  <si>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</si>
  <si>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</si>
  <si>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</si>
  <si>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</si>
  <si>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</si>
  <si>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</si>
  <si>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</si>
  <si>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</si>
  <si>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</si>
  <si>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</si>
  <si>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</si>
  <si>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</si>
  <si>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</si>
  <si>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</si>
  <si>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</si>
  <si>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</si>
  <si>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</si>
  <si>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</si>
  <si>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</si>
  <si>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</si>
  <si>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</si>
  <si>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</si>
  <si>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</si>
  <si>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</si>
  <si>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</si>
  <si>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</si>
  <si>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</si>
  <si>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</si>
  <si>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</si>
  <si>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</si>
  <si>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</si>
  <si>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</si>
  <si>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</si>
  <si>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</si>
  <si>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</si>
  <si>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</si>
  <si>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</si>
  <si>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</si>
  <si>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</si>
  <si>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</si>
  <si>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</si>
  <si>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</si>
  <si>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</si>
  <si>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</si>
  <si>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</si>
  <si>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</si>
  <si>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</si>
  <si>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9. 部门一般公共预算“三公”经费支出情况表</t>
  </si>
  <si>
    <t>部门：曲靖市人力资源和社会保障局</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</si>
  <si>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</si>
  <si>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</si>
  <si>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</si>
  <si>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</si>
  <si>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</si>
  <si>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</si>
  <si>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</si>
  <si>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</si>
  <si>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</si>
  <si>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</si>
  <si>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</si>
  <si>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二、“三公”经费减少原因说明: 认真贯彻落实《十八届中央政治局关于改进工作作风、密切联系群众的八项规定》、《党政机关厉行节约反对浪费条例》等有关规定，进一步加强“三公”经费管理，从源头上规范“三公”经费的预算编制和支出监督管理，强化预算约束，严格控制“三公”经费预算总额，本着有利公务，务实勤俭、杜绝浪费的原则，加强公务接待管理，严格执行公务接待管理制度和开支标准，压缩节约公务接待费支出。</t>
  </si>
  <si>
    <t xml:space="preserve"> 10.市本级项目支出绩效目标表（本次下达）</t>
  </si>
  <si>
    <t>单位名称.项目名称</t>
  </si>
  <si>
    <t>项目目标</t>
  </si>
  <si>
    <t>一级指标</t>
  </si>
  <si>
    <t>二级指标</t>
  </si>
  <si>
    <t>三级指标</t>
  </si>
  <si>
    <t>指标值</t>
  </si>
  <si>
    <t>绩效指标值设定依据及数据来源</t>
  </si>
  <si>
    <t>说明</t>
  </si>
  <si>
    <t xml:space="preserve">  曲靖市2020年职业技能竞赛考试认定经费</t>
  </si>
  <si>
    <t xml:space="preserve"> 全市可新增高技能人才20名以上，曲靖市技术状员1名以上。为加快培养并努力造就一支适应我市经济发展需要的高技能人才队伍，引导广大职工立足岗位学技成才，不断提高职业精神和职业技能，发扬工匠精神，争创一流工作业绩，推进全市高技能人才建设，推进全市高技能人才建设打下基础。更新题库，每年为机关事业单位工勤人员，国家、省、市属企业职工和社会从业人员，农民工、农村劳动力转移培训人员，大中专技工、职业院校学生2000人以上鉴定获取职业资格证书提供服务。职业资格鉴定认定考试为曲靖5000人获取职业资格证书提供服务。</t>
  </si>
  <si>
    <t>产出指标</t>
  </si>
  <si>
    <t>产出指标—数量指标</t>
  </si>
  <si>
    <t>培养高技能人才数</t>
  </si>
  <si>
    <t>60名</t>
  </si>
  <si>
    <t>竞赛、技能鉴定、技能等级认定</t>
  </si>
  <si>
    <t>根据工作目标</t>
  </si>
  <si>
    <t>职业资格证合格人数</t>
  </si>
  <si>
    <t>15000人</t>
  </si>
  <si>
    <t>培养技术状元人数</t>
  </si>
  <si>
    <t>3名</t>
  </si>
  <si>
    <t>竞赛</t>
  </si>
  <si>
    <t>效益指标</t>
  </si>
  <si>
    <t>社会效益指标</t>
  </si>
  <si>
    <t>社会效益满意度</t>
  </si>
  <si>
    <t>95</t>
  </si>
  <si>
    <t>满意度指标</t>
  </si>
  <si>
    <t>服务对象满意度指标</t>
  </si>
  <si>
    <t>服务对象满意度</t>
  </si>
  <si>
    <t xml:space="preserve">  曲靖市2020年劳动能力等级鉴定经费</t>
  </si>
  <si>
    <t>按照规定，及时受理符合受理条件的因工、因病劳动能力鉴定申请，并于90天内作出结论。</t>
  </si>
  <si>
    <t>召开鉴定专家会议次数</t>
  </si>
  <si>
    <t>每月两次专家会和委员会</t>
  </si>
  <si>
    <t>鉴定结论及材料邮寄份数</t>
  </si>
  <si>
    <t>2000</t>
  </si>
  <si>
    <t>根据2019年实际情况预估</t>
  </si>
  <si>
    <t xml:space="preserve">  曲靖市2020年创新型人才培养专项经费</t>
  </si>
  <si>
    <t xml:space="preserve">1、遴选5名教学和科研水平居全国前列的优秀教师进行重点培养
2、遴选2名医术水平居全国前列的优秀医生进行重点培养
3、遴选2名各类优秀文化人才进行重点培养
4、实施优秀贫困学子奖励计划。对考入国家部（委）属院校的云南籍贫困学子省级财政给予每人每年2000元学费补助。
5、实施青年技能人才培养工程，对在我省参加高级工、预备技师学制教育的云南籍学子，在学习期间，由省级财政给予每人每年2000元学费补助。6、培养科技领军院士后备人才3名、云岭学者2名、云岭产业技术领军人才3名、云岭首席技师5名、云岭教学名师5名、云岭名医和云岭文化名家各2名。
</t>
  </si>
  <si>
    <t>数量指标</t>
  </si>
  <si>
    <t>云岭首席技师</t>
  </si>
  <si>
    <t>《关于印发《曲靖市省部级以上重大人才奖项获
奖人员和提名人选奖励办法（试行）》的通知》</t>
  </si>
  <si>
    <t>无</t>
  </si>
  <si>
    <t>云岭教学名师</t>
  </si>
  <si>
    <t>云岭文化名家</t>
  </si>
  <si>
    <t>效益指标—社会效益指标</t>
  </si>
  <si>
    <t>云岭学者</t>
  </si>
  <si>
    <t>云岭名医</t>
  </si>
  <si>
    <t>科技领军院士后备人才</t>
  </si>
  <si>
    <t>云岭产业技术领军人才</t>
  </si>
  <si>
    <t>100</t>
  </si>
  <si>
    <t xml:space="preserve">  曲靖市2020年事业单位公开招聘考试经费</t>
  </si>
  <si>
    <t>为进一步实现事业单位人事管理的科学化、制度化和规范化，规范事业单位人员招聘行为，扩大选人视野，转换用人机制，全面推进事业单位人事制度改革，曲靖市事业单位实行公开招聘人员考试。本项目承担此项考试组织报名、命题制卷、考场租用、监考阅卷等相关保障工作，确保曲靖市事业单位招聘人员考试顺利进行。</t>
  </si>
  <si>
    <t>事业单位招考参考人数</t>
  </si>
  <si>
    <t>35000</t>
  </si>
  <si>
    <t>根据2019年实际情况预测</t>
  </si>
  <si>
    <t>可持续影响指标</t>
  </si>
  <si>
    <t>严格控制考务工作费用</t>
  </si>
  <si>
    <t>300</t>
  </si>
  <si>
    <t>90</t>
  </si>
  <si>
    <t xml:space="preserve">  曲靖市2020年市直事业人员初聘培训经费</t>
  </si>
  <si>
    <t xml:space="preserve">2020年11-12月完成当年度全市直事业单位新进人员初聘培训。
</t>
  </si>
  <si>
    <t>优秀率</t>
  </si>
  <si>
    <t>依据《云南省人事厅关于开展全省事业单位新进人员初聘培训工作的通知》</t>
  </si>
  <si>
    <t>未参加初聘培训或培训不合格的，试用期满不得转正定级。</t>
  </si>
  <si>
    <t>参训率</t>
  </si>
  <si>
    <t>培训合格率</t>
  </si>
  <si>
    <t xml:space="preserve">  曲靖市2020年社保基金预决算会议经费</t>
  </si>
  <si>
    <t>通过顺利召开我市社会保险预算会议及决算布置及工作会议，圆满完成我市社会保险基金的预算编报任务及基金决算工作，保障各项社会保险基金安全完整，加强监管力度，防止基金流失，并进一步提高基金管理水平。</t>
  </si>
  <si>
    <t>圆满完成社会保险基金预决算工作次数</t>
  </si>
  <si>
    <t>工作目标</t>
  </si>
  <si>
    <t>表彰社会保险预决算工作县数</t>
  </si>
  <si>
    <t>社会保险基金预决算培训人数</t>
  </si>
  <si>
    <t>900</t>
  </si>
  <si>
    <t xml:space="preserve">  曲靖市2020年社会保障短信推送服务经费</t>
  </si>
  <si>
    <t>短信平台服务如下内容。通知公告：发送会议通知、简短型发布和各类政务公告；政策宣传：近期的重大政策进行宣传、云南人社手机报等；业务工作：服务对象相关权益告，发送工作任务提醒、任务到期未完成催办、任务过期未完成定时提醒等工作提示短信；发送其它政务工作短信，如重大活动提示、节庆祝贺、应急管理等各类信息。事业单位报名考生短信验证。</t>
  </si>
  <si>
    <t>事业单位报名考生短信验证</t>
  </si>
  <si>
    <t>40000</t>
  </si>
  <si>
    <t>历年事业单位报名考生人数</t>
  </si>
  <si>
    <t>其他人社部门的服务对象及人社系统内干部职工</t>
  </si>
  <si>
    <t>160000</t>
  </si>
  <si>
    <t>历年人社部门的服务对象及人社系统内干部职工服务次数</t>
  </si>
  <si>
    <t>产出指标—质量指标</t>
  </si>
  <si>
    <t>短信推送成功率</t>
  </si>
  <si>
    <t>98%以上</t>
  </si>
  <si>
    <t>短信平台的稳定性</t>
  </si>
  <si>
    <t>短信推送频率</t>
  </si>
  <si>
    <t>实时推送</t>
  </si>
  <si>
    <t>短信推送需要实时性</t>
  </si>
  <si>
    <t>群众少跑腿</t>
  </si>
  <si>
    <t>群众可以通过短信知晓自己人社业务相关的信息</t>
  </si>
  <si>
    <t>通过短信发送人社业务相关信息，减少了群众跑腿和业务经办无纸化的相关政策要求。</t>
  </si>
  <si>
    <t>满意度指标—服务对象满意度指标</t>
  </si>
  <si>
    <t>95%以上</t>
  </si>
  <si>
    <t>历年服务对象满意度</t>
  </si>
  <si>
    <t xml:space="preserve">  曲靖市2020年劳动人事争议调解仲裁经费</t>
  </si>
  <si>
    <t>1.劳动人事争议调解、仲裁受案率100%；2.劳动人事争议调解、仲裁结案率95%；3.劳动人事争议调解仲裁效能得到加强；4.维护劳动人事关系和谐稳定。5.根据《劳动人事争议仲裁组织规则》培训仲裁员</t>
  </si>
  <si>
    <t>调解员、仲裁员培训人次</t>
  </si>
  <si>
    <t>600人次</t>
  </si>
  <si>
    <t>关于加强劳动人事争议处理效能建设的意见》规定</t>
  </si>
  <si>
    <t>仲裁员新老交替，持证上岗才不会程序违法</t>
  </si>
  <si>
    <t>受理争议案件件数</t>
  </si>
  <si>
    <t>220个</t>
  </si>
  <si>
    <t>《云南省法律援助专项经费管理暂行办法》(云南省财政厅公告2005年第3号)</t>
  </si>
  <si>
    <t>办案补助</t>
  </si>
  <si>
    <t>产出指标—时效指标</t>
  </si>
  <si>
    <t>受案至结案时限</t>
  </si>
  <si>
    <t>45天</t>
  </si>
  <si>
    <t>考核指标</t>
  </si>
  <si>
    <t>经济效益指标</t>
  </si>
  <si>
    <t>结案率</t>
  </si>
  <si>
    <t>90%</t>
  </si>
  <si>
    <t>受案率</t>
  </si>
  <si>
    <t>100%</t>
  </si>
  <si>
    <t xml:space="preserve">  曲靖市2020年市级窗口人员服装购置经费</t>
  </si>
  <si>
    <t>按规定划分窗口服务人员。按要求分出前后台服务人员。统一配置窗口经办服务人员服装，提升人社服务水平和服务能力。，</t>
  </si>
  <si>
    <t>时效指标</t>
  </si>
  <si>
    <t xml:space="preserve">按时配置窗口单位人员服装 </t>
  </si>
  <si>
    <t>按省人社厅要求配置时间配置服装</t>
  </si>
  <si>
    <t>省人社厅要求完成时间</t>
  </si>
  <si>
    <t>按时配置窗口单位服务人员服装</t>
  </si>
  <si>
    <t>配置窗口单位经办人员服装</t>
  </si>
  <si>
    <t>提升服务水平</t>
  </si>
  <si>
    <t>统一着装，提升服务水平。</t>
  </si>
  <si>
    <t>统一着装，提升群众满意度。</t>
  </si>
  <si>
    <t>服务群众满意度</t>
  </si>
  <si>
    <t>提升群众满意度</t>
  </si>
  <si>
    <t>按规定进行经办队伍建设，提升群众满意度</t>
  </si>
  <si>
    <t xml:space="preserve">  曲靖市2020年干部档案及毕业生档案经费</t>
  </si>
  <si>
    <t xml:space="preserve">完成干部数字档案信息库的软硬件部署；本阶段建设内容包括在充分使用现有硬件设施基础上配置的必要的主机服务器、存储系统、应用系统、安全系统及相关系统软件，确保应用系统稳定、安全、高效的运行；结合实际情况配备必要的工作场地、计算机、扫描仪、交换机、打印机、档案用品及相关系统软件等，确保项目稳定、安全、高效的实施。  完成毕业生档案安全接转工作。   
</t>
  </si>
  <si>
    <t>完善数字档案卷数</t>
  </si>
  <si>
    <t>1.《中共曲靖市委办公室 曲靖市人民政府办公室关于进一步加强和改进新形势下档案工作的实施意见》（曲办发〔2014〕38号）
2.《中共曲靖市委组织部关于印发〈曲靖市市管干部档案管理办法（试行）〉的通知》（曲组通〔2016〕79号）</t>
  </si>
  <si>
    <t>1.《中共曲靖市委办公室 曲靖市人民政府办公室关于进一步加强和改进新形势下档案工作的实施意见》（曲办发〔2014〕38号）“积极推进社会力量参与档案事务，通过招标、合同、委托等方式，向社会购买档案数字加工、设备设施运行管理、档案信息系统维护、规范化管理、破损档案修复、杀虫灭菌处理等专业技术服务，以及安保、保洁、档案用品配送等事务性管理服务”、“科学谋划档案信息化建设，2020年，基本实现档案存储数字化、重要电子文件归档科学化、利用工作网络化”；
2.《中共曲靖市委组织部关于印发〈曲靖市市管干部档案管理办法（试行）〉的通知》（曲组通〔2016〕79号）“各管档单位在完成干部人事档案数字化建设工作以后，要按照数字化档案的相关接收标准，在上报纸质档案的同时，一并上报数字档案”。</t>
  </si>
  <si>
    <t>数字档案审核评分</t>
  </si>
  <si>
    <t>&gt;90分</t>
  </si>
  <si>
    <t>1、《中共中央组织部关于报送新任中管干部数字档案的通知》（组通字〔2010〕61号）
2、《中共云南省委组织部关于报送新任省管干部数字档案的通知》（云组通〔2012〕79号）</t>
  </si>
  <si>
    <t>《中共中央组织部关于报送新任中管干部数字档案的通知》（组通字〔2010〕61号）、《中共云南省委组织部关于报送新任省管干部数字档案的通知》（云组通〔2012〕79号）对干部人事档案数字档案审核评分，满分100分，数字档案审核验收等次采取“单项否决”与全面评分相结合的方式确定，得分在90分以下（不含90分）的为不合格。</t>
  </si>
  <si>
    <t>毕业生档案结转份数</t>
  </si>
  <si>
    <t>62000份</t>
  </si>
  <si>
    <t>根据回曲靖生源人数确定。</t>
  </si>
  <si>
    <t>根据工作目标。</t>
  </si>
  <si>
    <t xml:space="preserve">  曲靖市2020年人事业务网络系统维保经费</t>
  </si>
  <si>
    <t>1系统异常处理。查找错误原因，属代码缺陷的进行修改，属数据引起的做提示或通知相关部门处理。2软件升级完善。按政策变动或业务经办流程变化对软件做相应修改。3系统使用指导。解决用户使用过程中登录、操作使用等问题。系统管理、用户管理、数据备份、安全监测等。</t>
  </si>
  <si>
    <t>维护的信息系统</t>
  </si>
  <si>
    <t>5个</t>
  </si>
  <si>
    <t>实际需要维护的系统数量和签订的维保合同</t>
  </si>
  <si>
    <t>软件升级完善完成率</t>
  </si>
  <si>
    <t>95%</t>
  </si>
  <si>
    <t>软件历史升级完善完成率</t>
  </si>
  <si>
    <t>异常情况处理完成率</t>
  </si>
  <si>
    <t>历史异常情况处理完成率</t>
  </si>
  <si>
    <t>提升人事业务经办的效率</t>
  </si>
  <si>
    <t>人事业务网络化维保提高了业务经办效率</t>
  </si>
  <si>
    <t>系统使用对象满意度</t>
  </si>
  <si>
    <t>历年系统使用对象投诉反馈数据</t>
  </si>
  <si>
    <t xml:space="preserve">  曲靖市2020年“互联网+”项目建设经费</t>
  </si>
  <si>
    <t>通过政府购买服务的方式实现以下事项：
1、提高硬件处理能力2、人社网络扩面提速
3、核准基础库、汇集各系统业务数据，实现共享
4、实现所有人社业务的信息化全支撑并实现系统间数据共享、业务协同
5、线上线下结合，单位和个人能自助办理人社业务</t>
  </si>
  <si>
    <t>人社专网覆盖行政村</t>
  </si>
  <si>
    <t>1600个以上</t>
  </si>
  <si>
    <t>曲靖辖区实际行政村数量</t>
  </si>
  <si>
    <t>人社综合服务平台</t>
  </si>
  <si>
    <t>4个</t>
  </si>
  <si>
    <t>微博、微信、手机客户端、短信平台</t>
  </si>
  <si>
    <t>对人社业务的影响</t>
  </si>
  <si>
    <t>提高硬件处理能力；人社网络扩面提速；核准基础库、汇集各系统业务数据，实现共享；实现所有人社业务的信息化全支撑并实现系统间数据共享、业务协同；线上线下结合，单位和个人能自助办理人社业务</t>
  </si>
  <si>
    <t>曲靖市人民政府关于加快推进“互联网+”行动的实施意见</t>
  </si>
  <si>
    <t>曲政发〔2016〕23 号</t>
  </si>
  <si>
    <t>人社服务对象满意度</t>
  </si>
  <si>
    <t>85%以上</t>
  </si>
  <si>
    <t>历年服务对象满意度评估</t>
  </si>
  <si>
    <t xml:space="preserve">  曲靖市2020年金保工程及社保系统经费</t>
  </si>
  <si>
    <t>一、保障数据中心机房设备、网络、信息系统运行正常，确保人社各项业务正常开展；二、加快全市、县、乡、村四级联网，为全市服务对象提供高效、方便的服务；三、进一步提高安全管理水平，确保硬件、网络、系统安全；四、整合信息系统资源，为公共服务、业务办理提供技术支撑；
五、开展信息系统安全等级保护测评工作。</t>
  </si>
  <si>
    <t>突发事件处理率</t>
  </si>
  <si>
    <t>历史突发事件处理率</t>
  </si>
  <si>
    <t>维护的服务器数量</t>
  </si>
  <si>
    <t>59台</t>
  </si>
  <si>
    <t>实际服务器的台数</t>
  </si>
  <si>
    <t>信息系统安全等级保护测评系统个数</t>
  </si>
  <si>
    <t>6个</t>
  </si>
  <si>
    <t>拟定进行等保测评的系统</t>
  </si>
  <si>
    <t>系统年正常工作率</t>
  </si>
  <si>
    <t>≥95%</t>
  </si>
  <si>
    <t>历史系统年正常工作率</t>
  </si>
  <si>
    <t>设备性能完好率</t>
  </si>
  <si>
    <t>历史设备性能完好率</t>
  </si>
  <si>
    <t>效益指标—可持续影响指标</t>
  </si>
  <si>
    <t>对人社业务的作用</t>
  </si>
  <si>
    <t>有利于保障人社业务信息系统运行安全稳定</t>
  </si>
  <si>
    <t>信息系统使用对象满意度</t>
  </si>
  <si>
    <t>≥90%</t>
  </si>
  <si>
    <t>信息系统使用对象历史反馈和投诉情况</t>
  </si>
  <si>
    <t xml:space="preserve">  曲靖市2020年三支一扶保险慰问考试经费</t>
  </si>
  <si>
    <t>实施乡村振兴战略---服务基层人才队伍建设（支农、支医、支教、扶贫、水利、基层社会保障），引导和鼓励高校毕业生到基层服务，有效缓解基层招不到、留不住人才的矛盾。计划2020年招募150人。</t>
  </si>
  <si>
    <t>三支一扶五险参保率</t>
  </si>
  <si>
    <t>云人社通〔2019〕69号</t>
  </si>
  <si>
    <t>文件要求服务期间全部购买社会保险</t>
  </si>
  <si>
    <t>三支一扶招募计划</t>
  </si>
  <si>
    <t>150</t>
  </si>
  <si>
    <t>实施乡村振兴战略</t>
  </si>
  <si>
    <t>每年招募不少于100人</t>
  </si>
  <si>
    <t>三支一扶春节慰问</t>
  </si>
  <si>
    <t>省慰问文件</t>
  </si>
  <si>
    <t>确保慰问辖区内每一名“三支一扶”人员</t>
  </si>
  <si>
    <t>服务对象转岗率</t>
  </si>
  <si>
    <t>云南省2019年“三支一扶”人员招募公告</t>
  </si>
  <si>
    <t>服务期满考核合格，聘用为原服务单位事业单位编制人员</t>
  </si>
  <si>
    <t xml:space="preserve">  曲靖市2020年巡查办案经费</t>
  </si>
  <si>
    <t xml:space="preserve">在日常巡查、专项检查和案件查处等为主要内容的劳动保障监察工作中依法纠正和查处违反劳动保障法律、法规或者规章的行为。 </t>
  </si>
  <si>
    <t>巡查办案经费(罚没收入列收列支）</t>
  </si>
  <si>
    <t xml:space="preserve">《劳动保障监察条例》第五条县级以上地方各级人民政府应当加强劳动保障监察工作。劳动保障监察所需经费列入本级财政预算。 </t>
  </si>
  <si>
    <t xml:space="preserve">在日常巡查、专项检查和案件查处等为主要内容的劳动保障监察工作中依法纠正和查处违反劳动保障法律、法规或者规章的行为。     </t>
  </si>
  <si>
    <t>依法纠正和查处违反劳动保障法律、法规或者规章的行为</t>
  </si>
  <si>
    <t>劳动者满意率</t>
  </si>
  <si>
    <t xml:space="preserve">  曲靖市2020年监察员培训、法律宣传经费</t>
  </si>
  <si>
    <t>按照国务院《劳动保障监察条例》第十条规定的要求，劳动保障监察员担负着贯彻实施劳动保障法律法规、检查用人单位遵守劳动保障法律法规的情况、受理对违反劳动保障法律法规的行为的举报投诉、依法纠正和查处违反劳动保障法律法规的行为的职责。随着人力资源社会保障工作的不断拓展和工作方式的逐步转变。为适应新时期劳动保障监察工作的需要，需要多形式、全方位地开展劳动保障监察信息管理系统、双随机抽查系统、农民工实名制管理系统培训，使劳动保障监察员掌握信息化的工作方式，推动劳动保障监察“机构标准化、人员专业化、执法规范化”建设。复印《中华人民共和国劳动法》、《中华人民共和国劳动合同法》、《中华人民共和国社会保险法》、《劳动保障监察条例》等宣传劳动保障法律、法规和规章材料，租用场地用于开展宣传活动。</t>
  </si>
  <si>
    <t>监察员培训次数</t>
  </si>
  <si>
    <t>紧密联系保障监察信息管理系统、双随机抽查系统、农民工实名制管理系中的重点、难点、热点问题，会议动员，科学制定培训计划，健全培训制度，丰富培训内容，改进培训方式，完善培训管理。</t>
  </si>
  <si>
    <t>劳动保障法律法规宣传次数</t>
  </si>
  <si>
    <t>为促进用人单位依法严格遵守劳动保障法律法规，进一步促进劳动关系和谐发展，根据国务院《劳动保障监察条例》的规定，对用人单位进行劳动保障法律、法规和规章进行宣传。</t>
  </si>
  <si>
    <t>劳动保障监察“机构标准化、人员专业化、执法规范化”建设</t>
  </si>
  <si>
    <t>劳动者和用人单位知法守法</t>
  </si>
  <si>
    <t>劳动保障监察员</t>
  </si>
  <si>
    <t>劳动者和用人单位满意度</t>
  </si>
  <si>
    <t xml:space="preserve">  曲靖市2020年劳动保障监察系统经费</t>
  </si>
  <si>
    <t>形成全方位覆盖、全过程监控、精细化管理的新型劳动保障维权工作机制，建立劳动用工信息数据库和劳动保障监察网络化管理平台，全面掌握城乡各类用人单位用工信息，实现分类监管、动态监管，有效预防和查处违法行为。</t>
  </si>
  <si>
    <t>应用系统监测用人单位户数</t>
  </si>
  <si>
    <t>16万</t>
  </si>
  <si>
    <t>维护劳动者合法权益</t>
  </si>
  <si>
    <t>用人单位满意度</t>
  </si>
  <si>
    <t xml:space="preserve">  曲靖市2020年企业退休人员独子奖励经费</t>
  </si>
  <si>
    <t>按时足额发放企业退休人员独生子女奖励费，健全计划生育利益导向机制，扶持帮助独生子女家庭和计划生育家庭全面发展</t>
  </si>
  <si>
    <t>全部发放</t>
  </si>
  <si>
    <t xml:space="preserve">16700人每人988.03一年
</t>
  </si>
  <si>
    <t>平均养老金水平</t>
  </si>
  <si>
    <t>《云南省人口与计划生育条例》第四章 奖励与社会保障第二十四条 领取《独生子女父母光荣证》的，除享受本条例第二十一条、第二十五条规定的待遇外，还享受下列奖励和优待：(三)享受退休待遇的，机关、事业单位工作人员自退休次月起每月发给相当于退休当月基本工资5%的计划生育奖励金;企业职工自批准退休次月起每月发给上年度全省月平均养老金5%的计划生育奖励金;</t>
  </si>
  <si>
    <t>正确情况</t>
  </si>
  <si>
    <t>及时足额</t>
  </si>
  <si>
    <t>上访情况</t>
  </si>
  <si>
    <t>1%以下</t>
  </si>
  <si>
    <t>99%以止</t>
  </si>
  <si>
    <t>满意度</t>
  </si>
  <si>
    <t>所有人满意</t>
  </si>
  <si>
    <t xml:space="preserve">  曲靖市2020年原水草湾等遗属补助经费</t>
  </si>
  <si>
    <t xml:space="preserve">财政局加大了财政结构调整力度，认真清理了多年来由财政收入中退库解决部分单位人员经费的问题，以便真实反映财政收支情况，财政负担人员情况。决定将原由财政收入退库中解决的补乃硫磺矿、水草湾煤矿退休人员的费用、遗属生活补助及医药费改为离退休金纳入企业养老保险基金发放，遗属生活补助、医疗费及管理人员的费用纳入财政预算    
</t>
  </si>
  <si>
    <t>100人的生活保障情况</t>
  </si>
  <si>
    <t>解决温保问题</t>
  </si>
  <si>
    <t>1500元</t>
  </si>
  <si>
    <t xml:space="preserve">"市政府为了加强财政管理，全面反映财政收支情况，2000年以来，财政局加大了财政结构调整力度，认真清理了多年来由财政收入中退库解决部分单位人员经费的问题，以便真实反映财政收支情况，财政负担人员情况。决定将原由财政收入退库中解决的补乃硫磺矿、水草湾煤矿退休人员的费用、遗嘱生活补助及医药费改为离退休金纳入企业养老保险基金发放，遗嘱生活补助、医疗费及管理人员的费用纳入财政预算。曲财社字〔2000〕101号  </t>
  </si>
  <si>
    <t>100人的上访率</t>
  </si>
  <si>
    <t>无人上访</t>
  </si>
  <si>
    <t>99%以上</t>
  </si>
  <si>
    <t>无人不满意</t>
  </si>
  <si>
    <t xml:space="preserve">  曲靖市2020年人力市场管理失业监测经费</t>
  </si>
  <si>
    <t>城镇新增就业2000人（其中失业职工再就业1700人，就业困难人员就业1200人），开发公益性岗位数80人。</t>
  </si>
  <si>
    <t>城镇登记失业率</t>
  </si>
  <si>
    <t>控制在4.3%以内</t>
  </si>
  <si>
    <t>根据省市目标任务</t>
  </si>
  <si>
    <t>控制在目标范围内</t>
  </si>
  <si>
    <t>城镇新增就业人数</t>
  </si>
  <si>
    <t>2000人（失业职工再就业1700人，就业困难人员就业800人）</t>
  </si>
  <si>
    <t>有台账作为支撑</t>
  </si>
  <si>
    <t>组织招聘会</t>
  </si>
  <si>
    <t>根据计划数开展</t>
  </si>
  <si>
    <t>每月最少组织两场</t>
  </si>
  <si>
    <t>实现供需对接</t>
  </si>
  <si>
    <t>组织招聘会为企业找员工，为个人找岗位</t>
  </si>
  <si>
    <t>尽可能让服务对象满意</t>
  </si>
  <si>
    <t xml:space="preserve">  曲靖市2020年农村劳动力转移就业经费</t>
  </si>
  <si>
    <t>切实加强农村劳动力转移就业扶贫工作，全市2020年新增农村劳动力转移就业8万人（其中建档立卡贫困劳动力2.75万人）</t>
  </si>
  <si>
    <t>农村劳动力转移输出就业人数</t>
  </si>
  <si>
    <t>80000（贫困劳动力2.75万人）</t>
  </si>
  <si>
    <t>根据文件目标任务</t>
  </si>
  <si>
    <t>转移输出8万人</t>
  </si>
  <si>
    <t>产出指标—成本指标</t>
  </si>
  <si>
    <t>转移输出成本</t>
  </si>
  <si>
    <t>人均30元</t>
  </si>
  <si>
    <t>分10元、30元、50元标准</t>
  </si>
  <si>
    <t>帮助农村劳动力实现转移就业</t>
  </si>
  <si>
    <t>80000</t>
  </si>
  <si>
    <t>其中贫困劳动力2.75万人</t>
  </si>
  <si>
    <t>农村劳动力转移就业人员满意度</t>
  </si>
  <si>
    <t>让贫困劳动力充分就业</t>
  </si>
  <si>
    <t xml:space="preserve">  曲靖市2020年就业补助资金</t>
  </si>
  <si>
    <t>2020年职业培训补贴1000人、创业培训补贴800人、高校毕业生市级见习人数250人、高校毕业生求职创业补贴人数4200人、享受灵活就业社会保险补贴350人、享受企业吸纳社会保险补贴320人、公益性岗位补贴260人、公益性岗位社会保险补贴260人、评审市级创业园2个。</t>
  </si>
  <si>
    <t>企业吸纳社会保险补贴人数</t>
  </si>
  <si>
    <t>320</t>
  </si>
  <si>
    <t>市本级计划完成数</t>
  </si>
  <si>
    <t>根据近年完成情况测算</t>
  </si>
  <si>
    <t>评审市级创业园</t>
  </si>
  <si>
    <t>享受公益性岗位补贴、公益性岗位社会保险补贴</t>
  </si>
  <si>
    <t>260</t>
  </si>
  <si>
    <t>高校毕业生市级见习人数</t>
  </si>
  <si>
    <t>250</t>
  </si>
  <si>
    <t>创业培训补贴人数</t>
  </si>
  <si>
    <t>800</t>
  </si>
  <si>
    <t>享受灵活就业社会保险补贴人数</t>
  </si>
  <si>
    <t>350</t>
  </si>
  <si>
    <t>职业培训补贴人数</t>
  </si>
  <si>
    <t>1000</t>
  </si>
  <si>
    <t>质量指标</t>
  </si>
  <si>
    <t>各项补贴发放准确率</t>
  </si>
  <si>
    <t>3000</t>
  </si>
  <si>
    <t>年末城镇登记失业率</t>
  </si>
  <si>
    <t>4.2</t>
  </si>
  <si>
    <t>消除零就业家庭</t>
  </si>
  <si>
    <t>公共就业服务及扶持政策经办服务满意度</t>
  </si>
  <si>
    <t xml:space="preserve"> 11.市本级项目支出绩效目标表（另文下达）</t>
  </si>
  <si>
    <t>说明：本单位无市本级项目支出绩效目标（另文下达），本表无数据</t>
  </si>
  <si>
    <t xml:space="preserve">  12.市对下转移支付绩效目标表</t>
  </si>
  <si>
    <t xml:space="preserve">  曲靖市2020年失业伤残军人养保补助经费</t>
  </si>
  <si>
    <t xml:space="preserve">按照《曲靖市劳动和社会保障局 曲靖市民政局 曲靖市财政局关于解决企业残疾退伍军人养老保险和医疗保险有关问题的通知》（曲劳社发〔2006〕45号）规定，与企业解除劳动合同（劳动关系），现仍未实现就业的残疾退伍军人，其缴费办法按照《云南省人民政府关于印发&lt;云南省企业职工基本养老保险条例实施办法&gt;的通知》（云政发〔2000〕212号）文件规定执行，其缴费基数为全省上年度社会平均工资的60%，缴费比例为20%。按照属地管理原则，驻曲中央、省、市属企业解除劳动合同（劳动关系）自谋职业人残疾退伍军人，在失业期间，其养老保险费由市级财政承担50%，失业残疾退伍军人所在的县（市）区财政承担50%。     
</t>
  </si>
  <si>
    <t>48人的养老补助</t>
  </si>
  <si>
    <t>全额补足到位</t>
  </si>
  <si>
    <t>《曲靖市劳动和社会保障局 曲靖市民政局 曲靖市财政局关于解决企业残疾退伍军人养老保险和医疗保险有关问题的通知》（曲劳社发〔2006〕45号）</t>
  </si>
  <si>
    <t>按照《曲靖市劳动和社会保障局 曲靖市民政局 曲靖市财政局关于解决企业残疾退伍军人养老保险和医疗保险有关问题的通知》（曲劳社发〔2006〕45号）规定，与企业解除劳动合同（劳动关系），现仍未实现就业的残疾退伍军人，其缴费办法按照《云南省人民政府关于印发&lt;云南省企业职工基本养老保险条例实施办法&gt;的通知》（云政发〔2000〕212号）文件规定执行，其缴费基数为全省上年度社会平均工资的60%，缴费比例为20%。按照属地管理原则，驻曲中央、省、市属企业解除劳动合同（劳动关系）自谋职业人残疾退伍军人，在失业期间，其养老保险费由市级财政承担50%，失业残疾退伍军人所在的县（市）区财政承担50%。</t>
  </si>
  <si>
    <t>48人上访情况</t>
  </si>
  <si>
    <t xml:space="preserve">  曲靖市2020年管理社区聘用人员工资经费</t>
  </si>
  <si>
    <t xml:space="preserve">支付社区管理人员工资；社区组织市属企业退休人员开展经常性文娱活动；每年重阳节组织一次大型文体活动；春节慰问鳏寡孤独、高龄、空巢老人；看望生病住院企业退休人员等。  </t>
  </si>
  <si>
    <t>22744退休人员活动</t>
  </si>
  <si>
    <t>每 年一次</t>
  </si>
  <si>
    <t>《曲靖市人民政府关于进一步深化国有企业改革有关问题的意见》（曲政发［2007］79）</t>
  </si>
  <si>
    <t>曲政办发［２００7］79号规定，对市属企业退休人员进入社区实行社会化管理，社区管理服务人员经费以上年全省在岗职工平均工资为基数，由同级财政预算解决，工资按全省在岗职工月平 均工资发放。其中：含社会保险和年终考核奖惩经费</t>
  </si>
  <si>
    <t>22744人能安度晚年</t>
  </si>
  <si>
    <t>上访率1%以下</t>
  </si>
  <si>
    <t xml:space="preserve">  曲靖市2020年城居保协办员补助经费</t>
  </si>
  <si>
    <t>根据《曲靖市城乡居民基本养老保险实施细则》（曲政发【2014】75号）规定，工作经费由同级财政安排，每名协办员每年每月补贴100元；全市参保3182690人，共有协办员1307人。   
完成省厅下达目标任务</t>
  </si>
  <si>
    <t>318万人参保</t>
  </si>
  <si>
    <t>完成</t>
  </si>
  <si>
    <t>《曲靖市人民政府关于印发曲靖市城乡居民基本养老保险实施细则的通知》曲政发〔2014〕75 号</t>
  </si>
  <si>
    <t>根据《曲靖市城乡居民基本养老保险实施细则》（曲政发【2014】75号）规定，工作经费由同级财政安排，每名协办员每年每月补贴100元；全市参保3182690人，共有协办员1307人。   
完成省厅下达目标任务</t>
  </si>
  <si>
    <t>318万人得到有效服务</t>
  </si>
  <si>
    <t>上访率1%</t>
  </si>
  <si>
    <t xml:space="preserve">  曲靖市2020年城居保补助经费</t>
  </si>
  <si>
    <t>根据《曲靖市城乡居民基本养老保险实施细则》（曲政发【2014】75号）及曲人社【2019】74号规定，对缴费100元以上档次实行多缴多补，缴200元补5元、缴300元补10元、缴400元补15元、缴500元及以上档次补20元；对累计缴费年限超过 15 年的参保人，缴费年限每增加 1 年，市级财政每月加发 1 元的基础养老金。对年满65周岁以上享受待遇的城乡老年居民，每月加发5元的基础养老金，所需资金省财政承担50%，市、县财政承担50%（市承担15%，县级财政承担35%）   
完成省厅下达目标任务</t>
  </si>
  <si>
    <t>省厅下达的300万人的参保任务</t>
  </si>
  <si>
    <t>完成任务</t>
  </si>
  <si>
    <t>《曲靖市人社局  曲靖市财政局转发关于建立城乡居民基本养老保险待遇确定和基础养老金正常调整机制文件的通知》</t>
  </si>
  <si>
    <t>根据《曲靖市城乡居民基本养老保险实施细则》（曲政发【2014】75号）及曲人社【2019】74号规定，对缴费100元以上档次实行多缴多补，缴200元补5元、缴300元补10元、缴400元补15元、缴500元及以上档次补20元；对累计缴费年限超过 15 年的参保人，缴费年限每增加 1 年，市级财政每月加发 1 元的基础养老金。对年满65周岁以上享受待遇的城乡老年居民，每月加发5元的基础养老金，所需资金省财政承担50%，市、县财政承担50%（市承担15%，县级财政承担35%）   
完成省厅下达目标任务</t>
  </si>
  <si>
    <t>全市近240万人的缴费任务</t>
  </si>
  <si>
    <t>300万人感受到发展的红利</t>
  </si>
  <si>
    <t>居民上访率1%以下</t>
  </si>
  <si>
    <t>满意率</t>
  </si>
  <si>
    <t xml:space="preserve">  13.部门政府采购情况表</t>
  </si>
  <si>
    <t>预算项目</t>
  </si>
  <si>
    <t>采购项目</t>
  </si>
  <si>
    <t>采购目录</t>
  </si>
  <si>
    <t>计量
单位</t>
  </si>
  <si>
    <t>数量</t>
  </si>
  <si>
    <t>面向中小企业预留资金</t>
  </si>
  <si>
    <t>基本支出/项目支出</t>
  </si>
  <si>
    <t>政府性
基金预算</t>
  </si>
  <si>
    <t>市级窗口人员服装购置经费</t>
  </si>
  <si>
    <t>A07030103</t>
  </si>
  <si>
    <t>套</t>
  </si>
  <si>
    <t>110</t>
  </si>
  <si>
    <t>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</si>
</sst>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 ;[Red]\-#,##0.00\ "/>
    <numFmt numFmtId="181" formatCode="#,##0.##%;\-#,##0.##%"/>
    <numFmt numFmtId="182" formatCode="0.00_ "/>
    <numFmt numFmtId="183" formatCode="#,##0.00_ "/>
    <numFmt numFmtId="184" formatCode="0.00_);[Red]\(0.00\)"/>
  </numFmts>
  <fonts count="70">
    <font>
      <sz val="10"/>
      <name val="Arial"/>
      <family val="2"/>
    </font>
    <font>
      <sz val="11"/>
      <name val="宋体"/>
      <family val="0"/>
    </font>
    <font>
      <sz val="10"/>
      <name val="宋体"/>
      <family val="0"/>
    </font>
    <font>
      <sz val="10"/>
      <color indexed="8"/>
      <name val="宋体"/>
      <family val="0"/>
    </font>
    <font>
      <sz val="20"/>
      <color indexed="8"/>
      <name val="方正小标宋简体"/>
      <family val="0"/>
    </font>
    <font>
      <sz val="11"/>
      <color indexed="8"/>
      <name val="宋体"/>
      <family val="0"/>
    </font>
    <font>
      <b/>
      <sz val="10"/>
      <name val="宋体"/>
      <family val="0"/>
    </font>
    <font>
      <sz val="12"/>
      <color indexed="8"/>
      <name val="宋体"/>
      <family val="0"/>
    </font>
    <font>
      <sz val="20"/>
      <name val="方正小标宋简体"/>
      <family val="0"/>
    </font>
    <font>
      <sz val="18"/>
      <color indexed="8"/>
      <name val="方正小标宋简体"/>
      <family val="0"/>
    </font>
    <font>
      <sz val="12"/>
      <name val="宋体"/>
      <family val="0"/>
    </font>
    <font>
      <b/>
      <sz val="11"/>
      <name val="宋体"/>
      <family val="0"/>
    </font>
    <font>
      <b/>
      <sz val="10"/>
      <color indexed="8"/>
      <name val="宋体"/>
      <family val="0"/>
    </font>
    <font>
      <sz val="9"/>
      <color indexed="8"/>
      <name val="宋体"/>
      <family val="0"/>
    </font>
    <font>
      <b/>
      <sz val="12"/>
      <name val="宋体"/>
      <family val="0"/>
    </font>
    <font>
      <sz val="10"/>
      <color indexed="8"/>
      <name val="Arial"/>
      <family val="2"/>
    </font>
    <font>
      <b/>
      <sz val="12"/>
      <color indexed="8"/>
      <name val="宋体"/>
      <family val="0"/>
    </font>
    <font>
      <sz val="16"/>
      <name val="方正小标宋简体"/>
      <family val="0"/>
    </font>
    <font>
      <sz val="12"/>
      <name val="Arial"/>
      <family val="2"/>
    </font>
    <font>
      <sz val="16"/>
      <color indexed="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color rgb="FF000000"/>
      <name val="宋体"/>
      <family val="0"/>
    </font>
    <font>
      <sz val="10"/>
      <color indexed="8"/>
      <name val="Calibri"/>
      <family val="0"/>
    </font>
    <font>
      <sz val="12"/>
      <color indexed="8"/>
      <name val="Calibri"/>
      <family val="0"/>
    </font>
    <font>
      <sz val="12"/>
      <name val="Calibri"/>
      <family val="0"/>
    </font>
    <font>
      <sz val="20"/>
      <color theme="1"/>
      <name val="方正小标宋简体"/>
      <family val="0"/>
    </font>
    <font>
      <sz val="9"/>
      <color rgb="FF000000"/>
      <name val="宋体"/>
      <family val="0"/>
    </font>
    <font>
      <sz val="10"/>
      <color rgb="FF000000"/>
      <name val="Arial"/>
      <family val="2"/>
    </font>
    <font>
      <sz val="12"/>
      <color theme="1"/>
      <name val="宋体"/>
      <family val="0"/>
    </font>
    <font>
      <b/>
      <sz val="12"/>
      <color rgb="FF000000"/>
      <name val="宋体"/>
      <family val="0"/>
    </font>
    <font>
      <sz val="10"/>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rgb="FF000000"/>
      </left>
      <right style="thin">
        <color rgb="FF000000"/>
      </right>
      <top style="thin">
        <color rgb="FF000000"/>
      </top>
      <bottom/>
    </border>
    <border>
      <left style="thin">
        <color rgb="FF000000"/>
      </left>
      <right style="thin">
        <color rgb="FF000000"/>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color indexed="63"/>
      </right>
      <top>
        <color indexed="63"/>
      </top>
      <bottom style="thin">
        <color rgb="FF000000"/>
      </bottom>
    </border>
    <border>
      <left/>
      <right style="thin">
        <color rgb="FF000000"/>
      </right>
      <top style="thin">
        <color rgb="FF000000"/>
      </top>
      <bottom style="thin">
        <color rgb="FF000000"/>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0" fontId="10" fillId="0" borderId="0">
      <alignment/>
      <protection/>
    </xf>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10" fillId="0" borderId="0">
      <alignment vertical="center"/>
      <protection/>
    </xf>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10" fillId="0" borderId="0">
      <alignment vertical="center"/>
      <protection/>
    </xf>
    <xf numFmtId="0" fontId="42" fillId="27" borderId="0" applyNumberFormat="0" applyBorder="0" applyAlignment="0" applyProtection="0"/>
    <xf numFmtId="0" fontId="10"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8"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12">
    <xf numFmtId="0" fontId="0" fillId="0" borderId="0" xfId="0" applyAlignment="1">
      <alignment/>
    </xf>
    <xf numFmtId="0" fontId="2" fillId="0" borderId="0" xfId="72" applyFill="1">
      <alignment/>
      <protection/>
    </xf>
    <xf numFmtId="0" fontId="3"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5" fillId="0" borderId="0" xfId="72" applyNumberFormat="1" applyFont="1" applyFill="1" applyBorder="1" applyAlignment="1" applyProtection="1">
      <alignment/>
      <protection/>
    </xf>
    <xf numFmtId="0" fontId="5" fillId="0" borderId="10" xfId="72" applyNumberFormat="1" applyFont="1" applyFill="1" applyBorder="1" applyAlignment="1" applyProtection="1">
      <alignment horizontal="center" vertical="center" wrapText="1"/>
      <protection/>
    </xf>
    <xf numFmtId="0" fontId="5" fillId="0" borderId="11" xfId="72" applyNumberFormat="1" applyFont="1" applyFill="1" applyBorder="1" applyAlignment="1" applyProtection="1">
      <alignment horizontal="center" vertical="center" wrapText="1"/>
      <protection/>
    </xf>
    <xf numFmtId="0" fontId="5" fillId="0" borderId="10" xfId="72" applyNumberFormat="1" applyFont="1" applyFill="1" applyBorder="1" applyAlignment="1" applyProtection="1">
      <alignment horizontal="center" vertical="center"/>
      <protection/>
    </xf>
    <xf numFmtId="0" fontId="5" fillId="0" borderId="12" xfId="72" applyNumberFormat="1" applyFont="1" applyFill="1" applyBorder="1" applyAlignment="1" applyProtection="1">
      <alignment horizontal="center" vertical="center" wrapText="1"/>
      <protection/>
    </xf>
    <xf numFmtId="0" fontId="5" fillId="0" borderId="13" xfId="72" applyNumberFormat="1" applyFont="1" applyFill="1" applyBorder="1" applyAlignment="1" applyProtection="1">
      <alignment horizontal="center" vertical="center" wrapText="1"/>
      <protection/>
    </xf>
    <xf numFmtId="0" fontId="1" fillId="0" borderId="14" xfId="67" applyFont="1" applyFill="1" applyBorder="1" applyAlignment="1" applyProtection="1">
      <alignment vertical="center" wrapText="1"/>
      <protection/>
    </xf>
    <xf numFmtId="4" fontId="1" fillId="0" borderId="14" xfId="67" applyNumberFormat="1" applyFont="1" applyFill="1" applyBorder="1" applyAlignment="1" applyProtection="1">
      <alignment vertical="center"/>
      <protection locked="0"/>
    </xf>
    <xf numFmtId="4" fontId="1" fillId="0" borderId="14" xfId="67" applyNumberFormat="1" applyFont="1" applyFill="1" applyBorder="1" applyAlignment="1" applyProtection="1">
      <alignment vertical="center"/>
      <protection/>
    </xf>
    <xf numFmtId="0" fontId="6" fillId="0" borderId="0" xfId="72" applyFont="1" applyFill="1" applyAlignment="1">
      <alignment horizontal="left" vertical="center" wrapText="1"/>
      <protection/>
    </xf>
    <xf numFmtId="4" fontId="58" fillId="0" borderId="15" xfId="67" applyNumberFormat="1" applyFont="1" applyFill="1" applyBorder="1" applyAlignment="1" applyProtection="1">
      <alignment vertical="center"/>
      <protection locked="0"/>
    </xf>
    <xf numFmtId="4" fontId="58" fillId="0" borderId="16" xfId="67" applyNumberFormat="1" applyFont="1" applyFill="1" applyBorder="1" applyAlignment="1" applyProtection="1">
      <alignment vertical="center"/>
      <protection locked="0"/>
    </xf>
    <xf numFmtId="180" fontId="3" fillId="0" borderId="10" xfId="72" applyNumberFormat="1" applyFont="1" applyFill="1" applyBorder="1" applyAlignment="1" applyProtection="1">
      <alignment horizontal="right" vertical="center"/>
      <protection/>
    </xf>
    <xf numFmtId="4" fontId="58" fillId="0" borderId="15" xfId="67" applyNumberFormat="1" applyFont="1" applyFill="1" applyBorder="1" applyAlignment="1" applyProtection="1">
      <alignment vertical="center"/>
      <protection/>
    </xf>
    <xf numFmtId="4" fontId="58" fillId="0" borderId="16" xfId="67" applyNumberFormat="1" applyFont="1" applyFill="1" applyBorder="1" applyAlignment="1" applyProtection="1">
      <alignment vertical="center"/>
      <protection/>
    </xf>
    <xf numFmtId="0" fontId="2" fillId="0" borderId="10" xfId="72" applyFill="1" applyBorder="1">
      <alignment/>
      <protection/>
    </xf>
    <xf numFmtId="0" fontId="3" fillId="0" borderId="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right"/>
      <protection/>
    </xf>
    <xf numFmtId="0" fontId="1" fillId="0" borderId="17" xfId="72" applyFont="1" applyFill="1" applyBorder="1" applyAlignment="1">
      <alignment horizontal="center" vertical="center"/>
      <protection/>
    </xf>
    <xf numFmtId="0" fontId="1" fillId="0" borderId="18" xfId="72" applyFont="1" applyFill="1" applyBorder="1" applyAlignment="1">
      <alignment horizontal="center" vertical="center"/>
      <protection/>
    </xf>
    <xf numFmtId="0" fontId="1" fillId="0" borderId="19" xfId="72" applyFont="1" applyFill="1" applyBorder="1" applyAlignment="1">
      <alignment horizontal="center" vertical="center"/>
      <protection/>
    </xf>
    <xf numFmtId="0" fontId="1" fillId="0" borderId="20" xfId="72" applyFont="1" applyFill="1" applyBorder="1" applyAlignment="1">
      <alignment horizontal="center" vertical="center"/>
      <protection/>
    </xf>
    <xf numFmtId="0" fontId="1" fillId="0" borderId="21" xfId="72" applyFont="1" applyFill="1" applyBorder="1" applyAlignment="1">
      <alignment horizontal="center" vertical="center"/>
      <protection/>
    </xf>
    <xf numFmtId="0" fontId="1" fillId="0" borderId="22" xfId="72" applyFont="1" applyFill="1" applyBorder="1" applyAlignment="1">
      <alignment horizontal="center" vertical="center"/>
      <protection/>
    </xf>
    <xf numFmtId="0" fontId="5" fillId="0" borderId="23" xfId="72" applyNumberFormat="1" applyFont="1" applyFill="1" applyBorder="1" applyAlignment="1" applyProtection="1">
      <alignment horizontal="center" vertical="center" wrapText="1"/>
      <protection/>
    </xf>
    <xf numFmtId="0" fontId="5" fillId="0" borderId="24" xfId="72" applyNumberFormat="1" applyFont="1" applyFill="1" applyBorder="1" applyAlignment="1" applyProtection="1">
      <alignment horizontal="center" vertical="center" wrapText="1"/>
      <protection/>
    </xf>
    <xf numFmtId="0" fontId="2" fillId="0" borderId="0" xfId="72" applyFill="1" applyAlignment="1">
      <alignment vertical="center"/>
      <protection/>
    </xf>
    <xf numFmtId="0" fontId="7" fillId="0" borderId="10" xfId="59" applyFont="1" applyFill="1" applyBorder="1" applyAlignment="1">
      <alignment horizontal="center" vertical="center" wrapText="1"/>
      <protection/>
    </xf>
    <xf numFmtId="0" fontId="59" fillId="0" borderId="14" xfId="67" applyFont="1" applyFill="1" applyBorder="1" applyAlignment="1" applyProtection="1">
      <alignment vertical="center" wrapText="1"/>
      <protection/>
    </xf>
    <xf numFmtId="0" fontId="59" fillId="0" borderId="14" xfId="67" applyFont="1" applyFill="1" applyBorder="1" applyAlignment="1" applyProtection="1">
      <alignment horizontal="center" vertical="center" wrapText="1"/>
      <protection/>
    </xf>
    <xf numFmtId="0" fontId="59" fillId="0" borderId="25" xfId="67" applyFont="1" applyFill="1" applyBorder="1" applyAlignment="1" applyProtection="1">
      <alignment horizontal="left" vertical="center" wrapText="1" indent="1"/>
      <protection/>
    </xf>
    <xf numFmtId="0" fontId="59" fillId="0" borderId="14" xfId="67" applyFont="1" applyFill="1" applyBorder="1" applyAlignment="1" applyProtection="1">
      <alignment horizontal="left" vertical="center" wrapText="1" indent="1"/>
      <protection/>
    </xf>
    <xf numFmtId="0" fontId="2" fillId="0" borderId="26" xfId="67" applyFont="1" applyFill="1" applyBorder="1" applyAlignment="1" applyProtection="1">
      <alignment vertical="center"/>
      <protection/>
    </xf>
    <xf numFmtId="0" fontId="2" fillId="0" borderId="15" xfId="67" applyFont="1" applyFill="1" applyBorder="1" applyAlignment="1" applyProtection="1">
      <alignment vertical="center"/>
      <protection/>
    </xf>
    <xf numFmtId="0" fontId="7" fillId="0" borderId="10" xfId="59" applyFont="1" applyFill="1" applyBorder="1" applyAlignment="1">
      <alignment vertical="center" wrapText="1"/>
      <protection/>
    </xf>
    <xf numFmtId="0" fontId="7" fillId="0" borderId="10" xfId="59" applyFont="1" applyFill="1" applyBorder="1" applyAlignment="1">
      <alignment horizontal="left" vertical="center" wrapText="1" indent="1"/>
      <protection/>
    </xf>
    <xf numFmtId="0" fontId="2" fillId="0" borderId="0" xfId="72" applyFont="1" applyFill="1" applyAlignment="1">
      <alignment vertical="center"/>
      <protection/>
    </xf>
    <xf numFmtId="0" fontId="5" fillId="0" borderId="0" xfId="0" applyFont="1" applyFill="1" applyBorder="1" applyAlignment="1">
      <alignment vertical="center"/>
    </xf>
    <xf numFmtId="0" fontId="5" fillId="0" borderId="0" xfId="0" applyFont="1" applyFill="1" applyBorder="1" applyAlignment="1">
      <alignment/>
    </xf>
    <xf numFmtId="0" fontId="8" fillId="0" borderId="0" xfId="0" applyFont="1" applyFill="1" applyBorder="1" applyAlignment="1">
      <alignment horizontal="center" vertical="center" wrapText="1"/>
    </xf>
    <xf numFmtId="0" fontId="9" fillId="0" borderId="0" xfId="0" applyFont="1" applyFill="1" applyBorder="1" applyAlignment="1">
      <alignment vertical="center"/>
    </xf>
    <xf numFmtId="0" fontId="60" fillId="0" borderId="21" xfId="0" applyFont="1" applyFill="1" applyBorder="1" applyAlignment="1">
      <alignment vertical="center"/>
    </xf>
    <xf numFmtId="0" fontId="60" fillId="0" borderId="21" xfId="0" applyFont="1" applyFill="1" applyBorder="1" applyAlignment="1">
      <alignment horizontal="right" vertical="center"/>
    </xf>
    <xf numFmtId="0" fontId="61" fillId="0" borderId="11"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4" fontId="59" fillId="0" borderId="14" xfId="67" applyNumberFormat="1" applyFont="1" applyFill="1" applyBorder="1" applyAlignment="1" applyProtection="1">
      <alignment vertical="center"/>
      <protection/>
    </xf>
    <xf numFmtId="181" fontId="59" fillId="0" borderId="14" xfId="67" applyNumberFormat="1" applyFont="1" applyFill="1" applyBorder="1" applyAlignment="1" applyProtection="1">
      <alignment vertical="center"/>
      <protection/>
    </xf>
    <xf numFmtId="0" fontId="61" fillId="0" borderId="10" xfId="0" applyFont="1" applyFill="1" applyBorder="1" applyAlignment="1">
      <alignment vertical="center"/>
    </xf>
    <xf numFmtId="0" fontId="59" fillId="0" borderId="14" xfId="67" applyFont="1" applyFill="1" applyBorder="1" applyAlignment="1" applyProtection="1">
      <alignment vertical="center"/>
      <protection/>
    </xf>
    <xf numFmtId="0" fontId="62" fillId="0" borderId="0" xfId="0" applyFont="1" applyFill="1" applyBorder="1" applyAlignment="1">
      <alignment horizontal="left" vertical="top" wrapText="1"/>
    </xf>
    <xf numFmtId="49" fontId="2" fillId="0" borderId="0" xfId="72" applyNumberFormat="1" applyFill="1">
      <alignment/>
      <protection/>
    </xf>
    <xf numFmtId="49" fontId="2" fillId="0" borderId="0" xfId="72" applyNumberFormat="1" applyFill="1" applyAlignment="1">
      <alignment horizontal="center"/>
      <protection/>
    </xf>
    <xf numFmtId="0" fontId="5" fillId="0" borderId="27" xfId="72" applyNumberFormat="1" applyFont="1" applyFill="1" applyBorder="1" applyAlignment="1" applyProtection="1">
      <alignment horizontal="center" vertical="center"/>
      <protection/>
    </xf>
    <xf numFmtId="0" fontId="5" fillId="0" borderId="28"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wrapText="1"/>
      <protection/>
    </xf>
    <xf numFmtId="0" fontId="5" fillId="0" borderId="29"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protection/>
    </xf>
    <xf numFmtId="49" fontId="11" fillId="0" borderId="10" xfId="61" applyNumberFormat="1" applyFont="1" applyFill="1" applyBorder="1" applyAlignment="1">
      <alignment horizontal="center" vertical="center"/>
      <protection/>
    </xf>
    <xf numFmtId="49" fontId="1" fillId="0" borderId="10" xfId="61" applyNumberFormat="1" applyFont="1" applyFill="1" applyBorder="1" applyAlignment="1">
      <alignment horizontal="center" vertical="center"/>
      <protection/>
    </xf>
    <xf numFmtId="49" fontId="11" fillId="0" borderId="10" xfId="61" applyNumberFormat="1" applyFont="1" applyFill="1" applyBorder="1" applyAlignment="1">
      <alignment vertical="center"/>
      <protection/>
    </xf>
    <xf numFmtId="182" fontId="1" fillId="0" borderId="14" xfId="67" applyNumberFormat="1" applyFont="1" applyFill="1" applyBorder="1" applyAlignment="1" applyProtection="1">
      <alignment vertical="center"/>
      <protection/>
    </xf>
    <xf numFmtId="182" fontId="1" fillId="0" borderId="10" xfId="72" applyNumberFormat="1" applyFont="1" applyFill="1" applyBorder="1">
      <alignment/>
      <protection/>
    </xf>
    <xf numFmtId="49" fontId="1" fillId="0" borderId="10" xfId="61" applyNumberFormat="1" applyFont="1" applyFill="1" applyBorder="1" applyAlignment="1">
      <alignment vertical="center"/>
      <protection/>
    </xf>
    <xf numFmtId="0" fontId="1" fillId="0" borderId="10" xfId="72" applyFont="1" applyFill="1" applyBorder="1">
      <alignment/>
      <protection/>
    </xf>
    <xf numFmtId="4" fontId="1" fillId="0" borderId="10" xfId="72" applyNumberFormat="1" applyFont="1" applyFill="1" applyBorder="1">
      <alignment/>
      <protection/>
    </xf>
    <xf numFmtId="49" fontId="1" fillId="0" borderId="10" xfId="72" applyNumberFormat="1" applyFont="1" applyFill="1" applyBorder="1">
      <alignment/>
      <protection/>
    </xf>
    <xf numFmtId="49" fontId="1" fillId="0" borderId="10" xfId="72" applyNumberFormat="1" applyFont="1" applyFill="1" applyBorder="1" applyAlignment="1">
      <alignment horizontal="center"/>
      <protection/>
    </xf>
    <xf numFmtId="0" fontId="12" fillId="0" borderId="10" xfId="72" applyNumberFormat="1" applyFont="1" applyFill="1" applyBorder="1" applyAlignment="1" applyProtection="1">
      <alignment horizontal="center" vertical="center"/>
      <protection/>
    </xf>
    <xf numFmtId="182" fontId="2" fillId="0" borderId="10" xfId="72" applyNumberFormat="1" applyFill="1" applyBorder="1">
      <alignment/>
      <protection/>
    </xf>
    <xf numFmtId="49" fontId="11" fillId="0" borderId="10" xfId="72" applyNumberFormat="1" applyFont="1" applyFill="1" applyBorder="1">
      <alignment/>
      <protection/>
    </xf>
    <xf numFmtId="49" fontId="11" fillId="0" borderId="10" xfId="72" applyNumberFormat="1" applyFont="1" applyFill="1" applyBorder="1" applyAlignment="1">
      <alignment horizontal="center"/>
      <protection/>
    </xf>
    <xf numFmtId="183" fontId="2" fillId="0" borderId="10" xfId="72" applyNumberFormat="1" applyFill="1" applyBorder="1">
      <alignment/>
      <protection/>
    </xf>
    <xf numFmtId="0" fontId="0" fillId="0" borderId="0" xfId="69" applyFill="1">
      <alignment/>
      <protection/>
    </xf>
    <xf numFmtId="0" fontId="3" fillId="0" borderId="0" xfId="69" applyFont="1" applyFill="1" applyAlignment="1" applyProtection="1">
      <alignment horizontal="right" vertical="center" wrapText="1" readingOrder="1"/>
      <protection locked="0"/>
    </xf>
    <xf numFmtId="0" fontId="4" fillId="0" borderId="0" xfId="69" applyFont="1" applyFill="1" applyAlignment="1" applyProtection="1">
      <alignment horizontal="center" vertical="center" wrapText="1" readingOrder="1"/>
      <protection locked="0"/>
    </xf>
    <xf numFmtId="0" fontId="8" fillId="0" borderId="0" xfId="69" applyFont="1" applyFill="1" applyAlignment="1">
      <alignment horizontal="center" vertical="center" wrapText="1" readingOrder="1"/>
      <protection/>
    </xf>
    <xf numFmtId="0" fontId="2" fillId="0" borderId="0" xfId="69" applyFont="1" applyFill="1" applyBorder="1" applyAlignment="1">
      <alignment horizontal="left"/>
      <protection/>
    </xf>
    <xf numFmtId="0" fontId="0" fillId="0" borderId="0" xfId="69" applyFont="1" applyFill="1" applyBorder="1" applyAlignment="1">
      <alignment horizontal="left"/>
      <protection/>
    </xf>
    <xf numFmtId="0" fontId="2" fillId="0" borderId="0" xfId="69" applyFont="1" applyFill="1" applyAlignment="1">
      <alignment horizontal="right"/>
      <protection/>
    </xf>
    <xf numFmtId="0" fontId="5" fillId="0" borderId="27" xfId="69" applyFont="1" applyFill="1" applyBorder="1" applyAlignment="1" applyProtection="1">
      <alignment horizontal="center" vertical="center" wrapText="1" readingOrder="1"/>
      <protection locked="0"/>
    </xf>
    <xf numFmtId="0" fontId="5" fillId="0" borderId="28" xfId="69" applyFont="1" applyFill="1" applyBorder="1" applyAlignment="1" applyProtection="1">
      <alignment horizontal="center" vertical="center" wrapText="1" readingOrder="1"/>
      <protection locked="0"/>
    </xf>
    <xf numFmtId="0" fontId="5" fillId="0" borderId="29" xfId="69" applyFont="1" applyFill="1" applyBorder="1" applyAlignment="1" applyProtection="1">
      <alignment horizontal="center" vertical="center" wrapText="1" readingOrder="1"/>
      <protection locked="0"/>
    </xf>
    <xf numFmtId="0" fontId="5" fillId="0" borderId="11" xfId="69" applyFont="1" applyFill="1" applyBorder="1" applyAlignment="1" applyProtection="1">
      <alignment horizontal="center" vertical="center" wrapText="1" readingOrder="1"/>
      <protection locked="0"/>
    </xf>
    <xf numFmtId="0" fontId="5" fillId="0" borderId="10" xfId="69" applyFont="1" applyFill="1" applyBorder="1" applyAlignment="1" applyProtection="1">
      <alignment horizontal="center" vertical="center" wrapText="1" readingOrder="1"/>
      <protection locked="0"/>
    </xf>
    <xf numFmtId="0" fontId="0" fillId="0" borderId="10" xfId="69" applyFill="1" applyBorder="1" applyAlignment="1" applyProtection="1">
      <alignment horizontal="center" vertical="top" wrapText="1"/>
      <protection locked="0"/>
    </xf>
    <xf numFmtId="0" fontId="5" fillId="0" borderId="13" xfId="69" applyFont="1" applyFill="1" applyBorder="1" applyAlignment="1" applyProtection="1">
      <alignment horizontal="center" vertical="center" wrapText="1" readingOrder="1"/>
      <protection locked="0"/>
    </xf>
    <xf numFmtId="0" fontId="3" fillId="0" borderId="10"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right" vertical="center" wrapText="1" readingOrder="1"/>
      <protection locked="0"/>
    </xf>
    <xf numFmtId="0" fontId="0" fillId="0" borderId="10" xfId="69" applyFill="1" applyBorder="1">
      <alignment/>
      <protection/>
    </xf>
    <xf numFmtId="0" fontId="2" fillId="0" borderId="27" xfId="69" applyFont="1" applyFill="1" applyBorder="1" applyAlignment="1">
      <alignment horizontal="left"/>
      <protection/>
    </xf>
    <xf numFmtId="0" fontId="0" fillId="0" borderId="28" xfId="69" applyFill="1" applyBorder="1" applyAlignment="1">
      <alignment horizontal="left"/>
      <protection/>
    </xf>
    <xf numFmtId="0" fontId="0" fillId="0" borderId="29" xfId="69" applyFill="1" applyBorder="1" applyAlignment="1">
      <alignment horizontal="left"/>
      <protection/>
    </xf>
    <xf numFmtId="0" fontId="2" fillId="0" borderId="0" xfId="19" applyFont="1" applyFill="1">
      <alignment/>
      <protection/>
    </xf>
    <xf numFmtId="0" fontId="10" fillId="0" borderId="0" xfId="19" applyFill="1" applyAlignment="1">
      <alignment horizontal="center"/>
      <protection/>
    </xf>
    <xf numFmtId="0" fontId="10" fillId="0" borderId="0" xfId="19" applyFill="1" applyAlignment="1">
      <alignment horizontal="center" wrapText="1"/>
      <protection/>
    </xf>
    <xf numFmtId="0" fontId="10" fillId="0" borderId="0" xfId="19" applyFill="1" applyAlignment="1">
      <alignment wrapText="1"/>
      <protection/>
    </xf>
    <xf numFmtId="0" fontId="10" fillId="0" borderId="0" xfId="19" applyFill="1">
      <alignment/>
      <protection/>
    </xf>
    <xf numFmtId="0" fontId="2" fillId="0" borderId="0" xfId="19" applyFont="1" applyFill="1" applyAlignment="1">
      <alignment horizontal="center" wrapText="1"/>
      <protection/>
    </xf>
    <xf numFmtId="0" fontId="2" fillId="0" borderId="0" xfId="19" applyFont="1" applyFill="1" applyAlignment="1">
      <alignment wrapText="1"/>
      <protection/>
    </xf>
    <xf numFmtId="0" fontId="8" fillId="0" borderId="0" xfId="19" applyFont="1" applyFill="1" applyAlignment="1">
      <alignment horizontal="center" vertical="center" wrapText="1"/>
      <protection/>
    </xf>
    <xf numFmtId="0" fontId="2" fillId="0" borderId="21" xfId="19" applyFont="1" applyFill="1" applyBorder="1" applyAlignment="1">
      <alignment horizontal="left" wrapText="1"/>
      <protection/>
    </xf>
    <xf numFmtId="0" fontId="14" fillId="0" borderId="17" xfId="19" applyFont="1" applyFill="1" applyBorder="1" applyAlignment="1">
      <alignment horizontal="center" vertical="center" wrapText="1"/>
      <protection/>
    </xf>
    <xf numFmtId="0" fontId="14" fillId="0" borderId="19" xfId="19" applyFont="1" applyFill="1" applyBorder="1" applyAlignment="1">
      <alignment horizontal="center" vertical="center" wrapText="1"/>
      <protection/>
    </xf>
    <xf numFmtId="0" fontId="14" fillId="0" borderId="20" xfId="19" applyFont="1" applyFill="1" applyBorder="1" applyAlignment="1">
      <alignment horizontal="center" vertical="center" wrapText="1"/>
      <protection/>
    </xf>
    <xf numFmtId="0" fontId="14" fillId="0" borderId="22" xfId="19" applyFont="1" applyFill="1" applyBorder="1" applyAlignment="1">
      <alignment horizontal="center" vertical="center" wrapText="1"/>
      <protection/>
    </xf>
    <xf numFmtId="0" fontId="14" fillId="0" borderId="30" xfId="19" applyFont="1" applyFill="1" applyBorder="1" applyAlignment="1">
      <alignment horizontal="center" vertical="center" wrapText="1"/>
      <protection/>
    </xf>
    <xf numFmtId="0" fontId="5" fillId="0" borderId="17" xfId="72" applyNumberFormat="1" applyFont="1" applyFill="1" applyBorder="1" applyAlignment="1" applyProtection="1">
      <alignment horizontal="center" vertical="center"/>
      <protection/>
    </xf>
    <xf numFmtId="0" fontId="14" fillId="0" borderId="11" xfId="19" applyFont="1" applyFill="1" applyBorder="1" applyAlignment="1">
      <alignment horizontal="center" vertical="center" wrapText="1"/>
      <protection/>
    </xf>
    <xf numFmtId="0" fontId="5" fillId="0" borderId="30" xfId="72" applyNumberFormat="1" applyFont="1" applyFill="1" applyBorder="1" applyAlignment="1" applyProtection="1">
      <alignment horizontal="center" vertical="center"/>
      <protection/>
    </xf>
    <xf numFmtId="0" fontId="14" fillId="0" borderId="13" xfId="19" applyFont="1" applyFill="1" applyBorder="1" applyAlignment="1">
      <alignment horizontal="center" vertical="center" wrapText="1"/>
      <protection/>
    </xf>
    <xf numFmtId="0" fontId="5" fillId="0" borderId="20" xfId="72" applyNumberFormat="1" applyFont="1" applyFill="1" applyBorder="1" applyAlignment="1" applyProtection="1">
      <alignment horizontal="center" vertical="center"/>
      <protection/>
    </xf>
    <xf numFmtId="0" fontId="10" fillId="0" borderId="10" xfId="19" applyFont="1" applyFill="1" applyBorder="1" applyAlignment="1">
      <alignment horizontal="center" vertical="center" wrapText="1"/>
      <protection/>
    </xf>
    <xf numFmtId="0" fontId="10" fillId="0" borderId="27" xfId="19" applyFont="1" applyFill="1" applyBorder="1" applyAlignment="1">
      <alignment horizontal="center" vertical="center" wrapText="1"/>
      <protection/>
    </xf>
    <xf numFmtId="0" fontId="14" fillId="0" borderId="31" xfId="67" applyFont="1" applyFill="1" applyBorder="1" applyAlignment="1" applyProtection="1">
      <alignment vertical="center" wrapText="1"/>
      <protection/>
    </xf>
    <xf numFmtId="0" fontId="14" fillId="0" borderId="32" xfId="67" applyFont="1" applyFill="1" applyBorder="1" applyAlignment="1" applyProtection="1">
      <alignment horizontal="left" vertical="center" wrapText="1"/>
      <protection/>
    </xf>
    <xf numFmtId="184" fontId="10" fillId="0" borderId="10" xfId="19" applyNumberFormat="1" applyFont="1" applyFill="1" applyBorder="1" applyAlignment="1">
      <alignment horizontal="center" vertical="center" wrapText="1"/>
      <protection/>
    </xf>
    <xf numFmtId="0" fontId="1" fillId="0" borderId="14" xfId="67" applyFont="1" applyFill="1" applyBorder="1" applyAlignment="1" applyProtection="1">
      <alignment horizontal="center" vertical="center" wrapText="1"/>
      <protection/>
    </xf>
    <xf numFmtId="0" fontId="1" fillId="0" borderId="31" xfId="67" applyFont="1" applyFill="1" applyBorder="1" applyAlignment="1" applyProtection="1">
      <alignment vertical="center" wrapText="1"/>
      <protection/>
    </xf>
    <xf numFmtId="184" fontId="10" fillId="0" borderId="10" xfId="67" applyNumberFormat="1" applyFont="1" applyFill="1" applyBorder="1" applyAlignment="1" applyProtection="1">
      <alignment/>
      <protection/>
    </xf>
    <xf numFmtId="184" fontId="10" fillId="0" borderId="31" xfId="67" applyNumberFormat="1" applyFont="1" applyFill="1" applyBorder="1" applyAlignment="1" applyProtection="1">
      <alignment/>
      <protection/>
    </xf>
    <xf numFmtId="184" fontId="10" fillId="0" borderId="33" xfId="67" applyNumberFormat="1" applyFont="1" applyFill="1" applyBorder="1" applyAlignment="1" applyProtection="1">
      <alignment/>
      <protection/>
    </xf>
    <xf numFmtId="0" fontId="1" fillId="0" borderId="10" xfId="72" applyFont="1" applyFill="1" applyBorder="1" applyAlignment="1">
      <alignment horizontal="center" vertical="center"/>
      <protection/>
    </xf>
    <xf numFmtId="0" fontId="10" fillId="0" borderId="10" xfId="19" applyFill="1" applyBorder="1">
      <alignment/>
      <protection/>
    </xf>
    <xf numFmtId="0" fontId="2" fillId="0" borderId="0" xfId="19" applyFont="1" applyFill="1" applyAlignment="1">
      <alignment horizontal="right" wrapText="1"/>
      <protection/>
    </xf>
    <xf numFmtId="0" fontId="0" fillId="0" borderId="0" xfId="69" applyFont="1" applyFill="1">
      <alignment/>
      <protection/>
    </xf>
    <xf numFmtId="0" fontId="0" fillId="0" borderId="0" xfId="69" applyFill="1" applyAlignment="1">
      <alignment horizontal="center"/>
      <protection/>
    </xf>
    <xf numFmtId="0" fontId="63" fillId="0" borderId="0" xfId="69" applyFont="1" applyFill="1" applyAlignment="1" applyProtection="1">
      <alignment horizontal="left" vertical="center" wrapText="1" readingOrder="1"/>
      <protection locked="0"/>
    </xf>
    <xf numFmtId="0" fontId="63" fillId="0" borderId="0" xfId="69" applyFont="1" applyFill="1" applyAlignment="1">
      <alignment horizontal="left"/>
      <protection/>
    </xf>
    <xf numFmtId="0" fontId="2" fillId="0" borderId="0" xfId="69" applyFont="1" applyFill="1" applyAlignment="1">
      <alignment/>
      <protection/>
    </xf>
    <xf numFmtId="0" fontId="0" fillId="0" borderId="0" xfId="69" applyFont="1" applyFill="1" applyAlignment="1">
      <alignment/>
      <protection/>
    </xf>
    <xf numFmtId="0" fontId="0" fillId="0" borderId="10" xfId="69" applyFont="1" applyFill="1" applyBorder="1" applyAlignment="1" applyProtection="1">
      <alignment vertical="top" wrapText="1"/>
      <protection locked="0"/>
    </xf>
    <xf numFmtId="0" fontId="3" fillId="0" borderId="11" xfId="69" applyFont="1" applyFill="1" applyBorder="1" applyAlignment="1" applyProtection="1">
      <alignment horizontal="center" vertical="center" wrapText="1" readingOrder="1"/>
      <protection locked="0"/>
    </xf>
    <xf numFmtId="0" fontId="3" fillId="0" borderId="27" xfId="69" applyFont="1" applyFill="1" applyBorder="1" applyAlignment="1" applyProtection="1">
      <alignment horizontal="center" vertical="center" wrapText="1" readingOrder="1"/>
      <protection locked="0"/>
    </xf>
    <xf numFmtId="0" fontId="3" fillId="0" borderId="28" xfId="69" applyFont="1" applyFill="1" applyBorder="1" applyAlignment="1" applyProtection="1">
      <alignment horizontal="center" vertical="center" wrapText="1" readingOrder="1"/>
      <protection locked="0"/>
    </xf>
    <xf numFmtId="0" fontId="0" fillId="0" borderId="10" xfId="69" applyFont="1" applyFill="1" applyBorder="1">
      <alignment/>
      <protection/>
    </xf>
    <xf numFmtId="0" fontId="3" fillId="0" borderId="12" xfId="69" applyFont="1" applyFill="1" applyBorder="1" applyAlignment="1" applyProtection="1">
      <alignment horizontal="center" vertical="center" wrapText="1" readingOrder="1"/>
      <protection locked="0"/>
    </xf>
    <xf numFmtId="0" fontId="3" fillId="0" borderId="13" xfId="69" applyFont="1" applyFill="1" applyBorder="1" applyAlignment="1" applyProtection="1">
      <alignment horizontal="center" vertical="center" wrapText="1" readingOrder="1"/>
      <protection locked="0"/>
    </xf>
    <xf numFmtId="0" fontId="64" fillId="0" borderId="14" xfId="67" applyFont="1" applyFill="1" applyBorder="1" applyAlignment="1" applyProtection="1">
      <alignment horizontal="center" vertical="top" wrapText="1"/>
      <protection locked="0"/>
    </xf>
    <xf numFmtId="0" fontId="64" fillId="0" borderId="14" xfId="67" applyFont="1" applyFill="1" applyBorder="1" applyAlignment="1" applyProtection="1">
      <alignment horizontal="center" vertical="center" wrapText="1"/>
      <protection locked="0"/>
    </xf>
    <xf numFmtId="182" fontId="64" fillId="0" borderId="14" xfId="67" applyNumberFormat="1" applyFont="1" applyFill="1" applyBorder="1" applyAlignment="1" applyProtection="1">
      <alignment horizontal="right" vertical="center"/>
      <protection/>
    </xf>
    <xf numFmtId="182" fontId="64" fillId="0" borderId="14" xfId="67" applyNumberFormat="1" applyFont="1" applyFill="1" applyBorder="1" applyAlignment="1" applyProtection="1">
      <alignment horizontal="right" vertical="center"/>
      <protection locked="0"/>
    </xf>
    <xf numFmtId="0" fontId="64" fillId="0" borderId="14" xfId="67" applyFont="1" applyFill="1" applyBorder="1" applyAlignment="1" applyProtection="1">
      <alignment horizontal="center" vertical="top" wrapText="1"/>
      <protection/>
    </xf>
    <xf numFmtId="0" fontId="64" fillId="0" borderId="14" xfId="67"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182" fontId="0" fillId="0" borderId="14" xfId="67" applyNumberFormat="1" applyFont="1" applyFill="1" applyBorder="1" applyAlignment="1" applyProtection="1">
      <alignment/>
      <protection/>
    </xf>
    <xf numFmtId="182" fontId="64" fillId="0" borderId="15" xfId="67" applyNumberFormat="1" applyFont="1" applyFill="1" applyBorder="1" applyAlignment="1" applyProtection="1">
      <alignment horizontal="right" vertical="center"/>
      <protection locked="0"/>
    </xf>
    <xf numFmtId="182" fontId="65" fillId="0" borderId="16" xfId="67" applyNumberFormat="1" applyFont="1" applyFill="1" applyBorder="1" applyAlignment="1" applyProtection="1">
      <alignment/>
      <protection/>
    </xf>
    <xf numFmtId="182" fontId="0" fillId="0" borderId="16" xfId="67" applyNumberFormat="1" applyFont="1" applyFill="1" applyBorder="1" applyAlignment="1" applyProtection="1">
      <alignment/>
      <protection/>
    </xf>
    <xf numFmtId="0" fontId="3" fillId="0" borderId="29" xfId="69" applyFont="1" applyFill="1" applyBorder="1" applyAlignment="1" applyProtection="1">
      <alignment horizontal="center" vertical="center" wrapText="1" readingOrder="1"/>
      <protection locked="0"/>
    </xf>
    <xf numFmtId="0" fontId="3" fillId="0" borderId="10" xfId="0" applyFont="1" applyFill="1" applyBorder="1" applyAlignment="1" applyProtection="1">
      <alignment horizontal="center" vertical="center" wrapText="1" readingOrder="1"/>
      <protection locked="0"/>
    </xf>
    <xf numFmtId="182" fontId="64" fillId="0" borderId="16" xfId="67" applyNumberFormat="1" applyFont="1" applyFill="1" applyBorder="1" applyAlignment="1" applyProtection="1">
      <alignment horizontal="right" vertical="center"/>
      <protection locked="0"/>
    </xf>
    <xf numFmtId="0" fontId="10" fillId="0" borderId="0" xfId="72" applyFont="1" applyFill="1" applyAlignment="1">
      <alignment vertical="center"/>
      <protection/>
    </xf>
    <xf numFmtId="0" fontId="3" fillId="0" borderId="0" xfId="72" applyNumberFormat="1" applyFont="1" applyFill="1" applyBorder="1" applyAlignment="1" applyProtection="1">
      <alignment vertical="center"/>
      <protection/>
    </xf>
    <xf numFmtId="0" fontId="7" fillId="0" borderId="0" xfId="72" applyNumberFormat="1" applyFont="1" applyFill="1" applyBorder="1" applyAlignment="1" applyProtection="1">
      <alignment horizontal="left" vertical="center"/>
      <protection/>
    </xf>
    <xf numFmtId="0" fontId="16" fillId="0" borderId="0" xfId="72" applyNumberFormat="1" applyFont="1" applyFill="1" applyBorder="1" applyAlignment="1" applyProtection="1">
      <alignment horizontal="center" vertical="center"/>
      <protection/>
    </xf>
    <xf numFmtId="0" fontId="7" fillId="0" borderId="0" xfId="72" applyNumberFormat="1" applyFont="1" applyFill="1" applyBorder="1" applyAlignment="1" applyProtection="1">
      <alignment horizontal="right"/>
      <protection/>
    </xf>
    <xf numFmtId="0" fontId="7" fillId="0" borderId="10" xfId="72" applyNumberFormat="1" applyFont="1" applyFill="1" applyBorder="1" applyAlignment="1" applyProtection="1">
      <alignment horizontal="center" vertical="center"/>
      <protection/>
    </xf>
    <xf numFmtId="0" fontId="7" fillId="0" borderId="10" xfId="72" applyNumberFormat="1" applyFont="1" applyFill="1" applyBorder="1" applyAlignment="1" applyProtection="1">
      <alignment horizontal="center" vertical="center" wrapText="1"/>
      <protection/>
    </xf>
    <xf numFmtId="0" fontId="7" fillId="0" borderId="10" xfId="72" applyNumberFormat="1" applyFont="1" applyFill="1" applyBorder="1" applyAlignment="1" applyProtection="1">
      <alignment vertical="center"/>
      <protection/>
    </xf>
    <xf numFmtId="4" fontId="59" fillId="0" borderId="14" xfId="67" applyNumberFormat="1" applyFont="1" applyFill="1" applyBorder="1" applyAlignment="1" applyProtection="1">
      <alignment horizontal="right"/>
      <protection/>
    </xf>
    <xf numFmtId="0" fontId="66" fillId="0" borderId="10" xfId="72" applyFont="1" applyFill="1" applyBorder="1" applyAlignment="1">
      <alignment vertical="center"/>
      <protection/>
    </xf>
    <xf numFmtId="4" fontId="59" fillId="0" borderId="16" xfId="67" applyNumberFormat="1" applyFont="1" applyFill="1" applyBorder="1" applyAlignment="1" applyProtection="1">
      <alignment horizontal="right" vertical="center"/>
      <protection locked="0"/>
    </xf>
    <xf numFmtId="0" fontId="66" fillId="0" borderId="10" xfId="72" applyNumberFormat="1" applyFont="1" applyFill="1" applyBorder="1" applyAlignment="1" applyProtection="1">
      <alignment horizontal="left" vertical="center"/>
      <protection/>
    </xf>
    <xf numFmtId="183" fontId="7" fillId="0" borderId="10" xfId="72" applyNumberFormat="1" applyFont="1" applyFill="1" applyBorder="1" applyAlignment="1" applyProtection="1">
      <alignment horizontal="right" vertical="center"/>
      <protection/>
    </xf>
    <xf numFmtId="0" fontId="66" fillId="0" borderId="10" xfId="72" applyNumberFormat="1" applyFont="1" applyFill="1" applyBorder="1" applyAlignment="1" applyProtection="1">
      <alignment vertical="center"/>
      <protection/>
    </xf>
    <xf numFmtId="0" fontId="10" fillId="0" borderId="10" xfId="72" applyFont="1" applyFill="1" applyBorder="1" applyAlignment="1">
      <alignment vertical="center"/>
      <protection/>
    </xf>
    <xf numFmtId="0" fontId="7" fillId="0" borderId="10" xfId="72" applyNumberFormat="1" applyFont="1" applyFill="1" applyBorder="1" applyAlignment="1" applyProtection="1">
      <alignment horizontal="right" vertical="center"/>
      <protection/>
    </xf>
    <xf numFmtId="0" fontId="7" fillId="0" borderId="10" xfId="72" applyNumberFormat="1" applyFont="1" applyFill="1" applyBorder="1" applyAlignment="1" applyProtection="1">
      <alignment horizontal="left" vertical="center"/>
      <protection/>
    </xf>
    <xf numFmtId="0" fontId="16" fillId="0" borderId="10" xfId="72" applyNumberFormat="1" applyFont="1" applyFill="1" applyBorder="1" applyAlignment="1" applyProtection="1">
      <alignment horizontal="center" vertical="center"/>
      <protection/>
    </xf>
    <xf numFmtId="4" fontId="67" fillId="0" borderId="14" xfId="67" applyNumberFormat="1" applyFont="1" applyFill="1" applyBorder="1" applyAlignment="1" applyProtection="1">
      <alignment horizontal="right"/>
      <protection/>
    </xf>
    <xf numFmtId="180" fontId="16" fillId="0" borderId="10" xfId="72" applyNumberFormat="1" applyFont="1" applyFill="1" applyBorder="1" applyAlignment="1" applyProtection="1">
      <alignment horizontal="right" vertical="center"/>
      <protection/>
    </xf>
    <xf numFmtId="180" fontId="16" fillId="0" borderId="0" xfId="72" applyNumberFormat="1" applyFont="1" applyFill="1" applyBorder="1" applyAlignment="1" applyProtection="1">
      <alignment horizontal="right" vertical="center"/>
      <protection/>
    </xf>
    <xf numFmtId="0" fontId="14" fillId="0" borderId="0" xfId="72" applyFont="1" applyFill="1" applyAlignment="1">
      <alignment horizontal="left" vertical="center" wrapText="1"/>
      <protection/>
    </xf>
    <xf numFmtId="0" fontId="2" fillId="0" borderId="0" xfId="0" applyFont="1" applyFill="1" applyBorder="1" applyAlignment="1">
      <alignment/>
    </xf>
    <xf numFmtId="0" fontId="10" fillId="0" borderId="0" xfId="0" applyFont="1" applyFill="1" applyBorder="1" applyAlignment="1">
      <alignment/>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183"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vertical="center"/>
      <protection/>
    </xf>
    <xf numFmtId="180" fontId="16" fillId="0" borderId="10" xfId="0" applyNumberFormat="1" applyFont="1" applyFill="1" applyBorder="1" applyAlignment="1" applyProtection="1">
      <alignment horizontal="right" vertical="center"/>
      <protection/>
    </xf>
    <xf numFmtId="0" fontId="10" fillId="0" borderId="0" xfId="72" applyFont="1" applyFill="1">
      <alignment/>
      <protection/>
    </xf>
    <xf numFmtId="0" fontId="39" fillId="0" borderId="0" xfId="0" applyFont="1" applyFill="1" applyBorder="1" applyAlignment="1">
      <alignment/>
    </xf>
    <xf numFmtId="0" fontId="0" fillId="0" borderId="0" xfId="0" applyFill="1" applyAlignment="1">
      <alignment/>
    </xf>
    <xf numFmtId="0" fontId="68" fillId="0" borderId="0" xfId="0" applyFont="1" applyFill="1" applyBorder="1" applyAlignment="1">
      <alignment horizontal="left" vertical="center"/>
    </xf>
    <xf numFmtId="0" fontId="17" fillId="0" borderId="0" xfId="0" applyFont="1" applyFill="1" applyBorder="1" applyAlignment="1">
      <alignment vertical="center" wrapText="1"/>
    </xf>
    <xf numFmtId="0" fontId="7" fillId="0" borderId="0" xfId="0" applyNumberFormat="1" applyFont="1" applyFill="1" applyBorder="1" applyAlignment="1" applyProtection="1">
      <alignment horizontal="right" vertical="center"/>
      <protection/>
    </xf>
    <xf numFmtId="0" fontId="69" fillId="0" borderId="0" xfId="0" applyFont="1" applyFill="1" applyBorder="1" applyAlignment="1">
      <alignment/>
    </xf>
    <xf numFmtId="4" fontId="10" fillId="0" borderId="34" xfId="67" applyNumberFormat="1" applyFont="1" applyFill="1" applyBorder="1" applyAlignment="1" applyProtection="1">
      <alignment horizontal="right" vertical="center"/>
      <protection locked="0"/>
    </xf>
    <xf numFmtId="0" fontId="10" fillId="0" borderId="10" xfId="0" applyFont="1" applyFill="1" applyBorder="1" applyAlignment="1">
      <alignment/>
    </xf>
    <xf numFmtId="0" fontId="16" fillId="0" borderId="10" xfId="0" applyNumberFormat="1" applyFont="1" applyFill="1" applyBorder="1" applyAlignment="1" applyProtection="1">
      <alignment horizontal="center" vertical="center"/>
      <protection/>
    </xf>
    <xf numFmtId="4" fontId="67" fillId="0" borderId="14" xfId="67" applyNumberFormat="1" applyFont="1" applyFill="1" applyBorder="1" applyAlignment="1" applyProtection="1">
      <alignment vertical="center"/>
      <protection locked="0"/>
    </xf>
    <xf numFmtId="0" fontId="18" fillId="0" borderId="0" xfId="0" applyFont="1" applyFill="1" applyAlignment="1">
      <alignment/>
    </xf>
    <xf numFmtId="0" fontId="19"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top"/>
      <protection/>
    </xf>
    <xf numFmtId="4" fontId="10" fillId="0" borderId="34" xfId="67" applyNumberFormat="1" applyFont="1" applyFill="1" applyBorder="1" applyAlignment="1" applyProtection="1">
      <alignment horizontal="right"/>
      <protection/>
    </xf>
    <xf numFmtId="0" fontId="10" fillId="0" borderId="10" xfId="72" applyFont="1" applyFill="1" applyBorder="1">
      <alignment/>
      <protection/>
    </xf>
    <xf numFmtId="183" fontId="7" fillId="0" borderId="27" xfId="72" applyNumberFormat="1" applyFont="1" applyFill="1" applyBorder="1" applyAlignment="1" applyProtection="1">
      <alignment horizontal="right" vertical="center"/>
      <protection/>
    </xf>
    <xf numFmtId="0" fontId="7" fillId="0" borderId="27" xfId="72" applyNumberFormat="1" applyFont="1" applyFill="1" applyBorder="1" applyAlignment="1" applyProtection="1">
      <alignment horizontal="right"/>
      <protection/>
    </xf>
    <xf numFmtId="0" fontId="16" fillId="0" borderId="35" xfId="72" applyNumberFormat="1" applyFont="1" applyFill="1" applyBorder="1" applyAlignment="1" applyProtection="1">
      <alignment horizontal="center" vertical="center"/>
      <protection/>
    </xf>
    <xf numFmtId="180" fontId="16" fillId="0" borderId="36" xfId="72" applyNumberFormat="1" applyFont="1" applyFill="1" applyBorder="1" applyAlignment="1" applyProtection="1">
      <alignment horizontal="righ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workbookViewId="0" topLeftCell="A1">
      <selection activeCell="C7" sqref="C7"/>
    </sheetView>
  </sheetViews>
  <sheetFormatPr defaultColWidth="8.7109375" defaultRowHeight="14.25" customHeight="1"/>
  <cols>
    <col min="1" max="1" width="40.8515625" style="1" customWidth="1"/>
    <col min="2" max="2" width="43.140625" style="1" customWidth="1"/>
    <col min="3" max="3" width="40.421875" style="1" customWidth="1"/>
    <col min="4" max="4" width="46.140625" style="1" customWidth="1"/>
    <col min="5" max="16384" width="9.140625" style="1" bestFit="1" customWidth="1"/>
  </cols>
  <sheetData>
    <row r="1" spans="1:4" ht="27" customHeight="1">
      <c r="A1" s="204"/>
      <c r="B1" s="2"/>
      <c r="C1" s="2"/>
      <c r="D1" s="22"/>
    </row>
    <row r="2" spans="1:4" ht="27">
      <c r="A2" s="205" t="s">
        <v>0</v>
      </c>
      <c r="B2" s="205"/>
      <c r="C2" s="205"/>
      <c r="D2" s="205"/>
    </row>
    <row r="3" spans="1:4" s="192" customFormat="1" ht="19.5" customHeight="1">
      <c r="A3" s="162" t="s">
        <v>1</v>
      </c>
      <c r="B3" s="163"/>
      <c r="C3" s="163"/>
      <c r="D3" s="164" t="s">
        <v>2</v>
      </c>
    </row>
    <row r="4" spans="1:4" s="192" customFormat="1" ht="19.5" customHeight="1">
      <c r="A4" s="165" t="s">
        <v>3</v>
      </c>
      <c r="B4" s="165"/>
      <c r="C4" s="165" t="s">
        <v>4</v>
      </c>
      <c r="D4" s="165"/>
    </row>
    <row r="5" spans="1:4" s="192" customFormat="1" ht="19.5" customHeight="1">
      <c r="A5" s="165" t="s">
        <v>5</v>
      </c>
      <c r="B5" s="165" t="s">
        <v>6</v>
      </c>
      <c r="C5" s="165" t="s">
        <v>7</v>
      </c>
      <c r="D5" s="165" t="s">
        <v>6</v>
      </c>
    </row>
    <row r="6" spans="1:4" s="192" customFormat="1" ht="19.5" customHeight="1">
      <c r="A6" s="165"/>
      <c r="B6" s="165"/>
      <c r="C6" s="165"/>
      <c r="D6" s="165"/>
    </row>
    <row r="7" spans="1:4" s="192" customFormat="1" ht="17.25" customHeight="1">
      <c r="A7" s="173" t="s">
        <v>8</v>
      </c>
      <c r="B7" s="206">
        <v>10128.03</v>
      </c>
      <c r="C7" s="171" t="s">
        <v>9</v>
      </c>
      <c r="D7" s="170">
        <v>225</v>
      </c>
    </row>
    <row r="8" spans="1:4" s="192" customFormat="1" ht="17.25" customHeight="1">
      <c r="A8" s="167" t="s">
        <v>10</v>
      </c>
      <c r="B8" s="172"/>
      <c r="C8" s="171" t="s">
        <v>11</v>
      </c>
      <c r="D8" s="172"/>
    </row>
    <row r="9" spans="1:4" s="192" customFormat="1" ht="17.25" customHeight="1">
      <c r="A9" s="167" t="s">
        <v>12</v>
      </c>
      <c r="B9" s="172"/>
      <c r="C9" s="171" t="s">
        <v>13</v>
      </c>
      <c r="D9" s="172"/>
    </row>
    <row r="10" spans="1:4" s="192" customFormat="1" ht="17.25" customHeight="1">
      <c r="A10" s="167" t="s">
        <v>14</v>
      </c>
      <c r="B10" s="172"/>
      <c r="C10" s="171" t="s">
        <v>15</v>
      </c>
      <c r="D10" s="172"/>
    </row>
    <row r="11" spans="1:4" s="192" customFormat="1" ht="17.25" customHeight="1">
      <c r="A11" s="167" t="s">
        <v>16</v>
      </c>
      <c r="B11" s="172"/>
      <c r="C11" s="171" t="s">
        <v>17</v>
      </c>
      <c r="D11" s="172"/>
    </row>
    <row r="12" spans="1:4" s="192" customFormat="1" ht="17.25" customHeight="1">
      <c r="A12" s="167" t="s">
        <v>18</v>
      </c>
      <c r="B12" s="172"/>
      <c r="C12" s="171" t="s">
        <v>19</v>
      </c>
      <c r="D12" s="170">
        <v>400</v>
      </c>
    </row>
    <row r="13" spans="1:4" s="192" customFormat="1" ht="17.25" customHeight="1">
      <c r="A13" s="167" t="s">
        <v>20</v>
      </c>
      <c r="B13" s="172"/>
      <c r="C13" s="171" t="s">
        <v>21</v>
      </c>
      <c r="D13" s="172"/>
    </row>
    <row r="14" spans="1:4" s="192" customFormat="1" ht="17.25" customHeight="1">
      <c r="A14" s="207"/>
      <c r="B14" s="172"/>
      <c r="C14" s="171" t="s">
        <v>22</v>
      </c>
      <c r="D14" s="170">
        <v>8916.02</v>
      </c>
    </row>
    <row r="15" spans="1:4" s="192" customFormat="1" ht="17.25" customHeight="1">
      <c r="A15" s="207"/>
      <c r="B15" s="172"/>
      <c r="C15" s="171" t="s">
        <v>23</v>
      </c>
      <c r="D15" s="170">
        <v>346.74</v>
      </c>
    </row>
    <row r="16" spans="1:4" s="192" customFormat="1" ht="17.25" customHeight="1">
      <c r="A16" s="207"/>
      <c r="B16" s="172"/>
      <c r="C16" s="171" t="s">
        <v>24</v>
      </c>
      <c r="D16" s="172"/>
    </row>
    <row r="17" spans="1:4" s="192" customFormat="1" ht="17.25" customHeight="1">
      <c r="A17" s="207"/>
      <c r="B17" s="208"/>
      <c r="C17" s="171" t="s">
        <v>25</v>
      </c>
      <c r="D17" s="172"/>
    </row>
    <row r="18" spans="1:4" s="192" customFormat="1" ht="17.25" customHeight="1">
      <c r="A18" s="207"/>
      <c r="B18" s="209"/>
      <c r="C18" s="171" t="s">
        <v>26</v>
      </c>
      <c r="D18" s="172"/>
    </row>
    <row r="19" spans="1:4" s="192" customFormat="1" ht="17.25" customHeight="1">
      <c r="A19" s="207"/>
      <c r="B19" s="209"/>
      <c r="C19" s="171" t="s">
        <v>27</v>
      </c>
      <c r="D19" s="172"/>
    </row>
    <row r="20" spans="1:4" s="192" customFormat="1" ht="17.25" customHeight="1">
      <c r="A20" s="207"/>
      <c r="B20" s="209"/>
      <c r="C20" s="173" t="s">
        <v>28</v>
      </c>
      <c r="D20" s="172"/>
    </row>
    <row r="21" spans="1:4" s="192" customFormat="1" ht="17.25" customHeight="1">
      <c r="A21" s="174"/>
      <c r="B21" s="209"/>
      <c r="C21" s="173" t="s">
        <v>29</v>
      </c>
      <c r="D21" s="172"/>
    </row>
    <row r="22" spans="1:4" s="192" customFormat="1" ht="17.25" customHeight="1">
      <c r="A22" s="176"/>
      <c r="B22" s="209"/>
      <c r="C22" s="173" t="s">
        <v>30</v>
      </c>
      <c r="D22" s="172"/>
    </row>
    <row r="23" spans="1:4" s="192" customFormat="1" ht="17.25" customHeight="1">
      <c r="A23" s="176"/>
      <c r="B23" s="209"/>
      <c r="C23" s="173" t="s">
        <v>31</v>
      </c>
      <c r="D23" s="172"/>
    </row>
    <row r="24" spans="1:4" s="192" customFormat="1" ht="17.25" customHeight="1">
      <c r="A24" s="176"/>
      <c r="B24" s="209"/>
      <c r="C24" s="173" t="s">
        <v>32</v>
      </c>
      <c r="D24" s="172"/>
    </row>
    <row r="25" spans="1:4" s="192" customFormat="1" ht="17.25" customHeight="1">
      <c r="A25" s="176"/>
      <c r="B25" s="209"/>
      <c r="C25" s="173" t="s">
        <v>33</v>
      </c>
      <c r="D25" s="170">
        <v>240.27</v>
      </c>
    </row>
    <row r="26" spans="1:4" s="192" customFormat="1" ht="17.25" customHeight="1">
      <c r="A26" s="176"/>
      <c r="B26" s="209"/>
      <c r="C26" s="173" t="s">
        <v>34</v>
      </c>
      <c r="D26" s="172"/>
    </row>
    <row r="27" spans="1:4" s="192" customFormat="1" ht="17.25" customHeight="1">
      <c r="A27" s="176"/>
      <c r="B27" s="209"/>
      <c r="C27" s="173" t="s">
        <v>35</v>
      </c>
      <c r="D27" s="172"/>
    </row>
    <row r="28" spans="1:4" s="192" customFormat="1" ht="17.25" customHeight="1">
      <c r="A28" s="176"/>
      <c r="B28" s="209"/>
      <c r="C28" s="173" t="s">
        <v>36</v>
      </c>
      <c r="D28" s="172"/>
    </row>
    <row r="29" spans="1:4" s="192" customFormat="1" ht="17.25" customHeight="1">
      <c r="A29" s="176"/>
      <c r="B29" s="209"/>
      <c r="C29" s="173" t="s">
        <v>37</v>
      </c>
      <c r="D29" s="172"/>
    </row>
    <row r="30" spans="1:4" s="192" customFormat="1" ht="17.25" customHeight="1">
      <c r="A30" s="210" t="s">
        <v>38</v>
      </c>
      <c r="B30" s="211">
        <f>SUM(B7:B29)</f>
        <v>10128.03</v>
      </c>
      <c r="C30" s="177" t="s">
        <v>39</v>
      </c>
      <c r="D30" s="179">
        <f>SUM(D7:D29)</f>
        <v>10128.03</v>
      </c>
    </row>
    <row r="32" spans="1:2" ht="29.25" customHeight="1">
      <c r="A32" s="14"/>
      <c r="B32" s="14"/>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H110"/>
  <sheetViews>
    <sheetView workbookViewId="0" topLeftCell="A74">
      <selection activeCell="B74" sqref="B74:B79"/>
    </sheetView>
  </sheetViews>
  <sheetFormatPr defaultColWidth="8.7109375" defaultRowHeight="12.75"/>
  <cols>
    <col min="1" max="1" width="29.00390625" style="31" bestFit="1" customWidth="1"/>
    <col min="2" max="2" width="29.00390625" style="31" customWidth="1"/>
    <col min="3" max="5" width="23.57421875" style="31" customWidth="1"/>
    <col min="6" max="6" width="25.140625" style="31" customWidth="1"/>
    <col min="7" max="7" width="18.8515625" style="31" customWidth="1"/>
    <col min="8" max="8" width="20.140625" style="31" customWidth="1"/>
    <col min="9" max="16384" width="9.140625" style="31" bestFit="1" customWidth="1"/>
  </cols>
  <sheetData>
    <row r="1" ht="12">
      <c r="H1" s="21"/>
    </row>
    <row r="2" spans="1:8" ht="27">
      <c r="A2" s="3" t="s">
        <v>432</v>
      </c>
      <c r="B2" s="3"/>
      <c r="C2" s="3"/>
      <c r="D2" s="3"/>
      <c r="E2" s="3"/>
      <c r="F2" s="3"/>
      <c r="G2" s="3"/>
      <c r="H2" s="3"/>
    </row>
    <row r="3" ht="13.5">
      <c r="A3" s="4" t="s">
        <v>1</v>
      </c>
    </row>
    <row r="4" spans="1:8" ht="44.25" customHeight="1">
      <c r="A4" s="32" t="s">
        <v>433</v>
      </c>
      <c r="B4" s="32" t="s">
        <v>434</v>
      </c>
      <c r="C4" s="32" t="s">
        <v>435</v>
      </c>
      <c r="D4" s="32" t="s">
        <v>436</v>
      </c>
      <c r="E4" s="32" t="s">
        <v>437</v>
      </c>
      <c r="F4" s="32" t="s">
        <v>438</v>
      </c>
      <c r="G4" s="32" t="s">
        <v>439</v>
      </c>
      <c r="H4" s="32" t="s">
        <v>440</v>
      </c>
    </row>
    <row r="5" spans="1:8" ht="14.25">
      <c r="A5" s="32">
        <v>1</v>
      </c>
      <c r="B5" s="32">
        <v>2</v>
      </c>
      <c r="C5" s="32">
        <v>3</v>
      </c>
      <c r="D5" s="32">
        <v>4</v>
      </c>
      <c r="E5" s="32">
        <v>5</v>
      </c>
      <c r="F5" s="32">
        <v>6</v>
      </c>
      <c r="G5" s="32">
        <v>7</v>
      </c>
      <c r="H5" s="32">
        <v>8</v>
      </c>
    </row>
    <row r="6" spans="1:8" ht="33" customHeight="1">
      <c r="A6" s="33" t="s">
        <v>137</v>
      </c>
      <c r="B6" s="33"/>
      <c r="C6" s="33"/>
      <c r="D6" s="33"/>
      <c r="E6" s="34"/>
      <c r="F6" s="34"/>
      <c r="G6" s="34"/>
      <c r="H6" s="34"/>
    </row>
    <row r="7" spans="1:8" ht="24" customHeight="1">
      <c r="A7" s="35" t="s">
        <v>441</v>
      </c>
      <c r="B7" s="35" t="s">
        <v>442</v>
      </c>
      <c r="C7" s="36" t="s">
        <v>443</v>
      </c>
      <c r="D7" s="36" t="s">
        <v>444</v>
      </c>
      <c r="E7" s="33" t="s">
        <v>445</v>
      </c>
      <c r="F7" s="33" t="s">
        <v>446</v>
      </c>
      <c r="G7" s="33" t="s">
        <v>447</v>
      </c>
      <c r="H7" s="33" t="s">
        <v>448</v>
      </c>
    </row>
    <row r="8" spans="1:8" ht="24" customHeight="1">
      <c r="A8" s="37"/>
      <c r="B8" s="37"/>
      <c r="C8" s="36" t="s">
        <v>443</v>
      </c>
      <c r="D8" s="36" t="s">
        <v>444</v>
      </c>
      <c r="E8" s="33" t="s">
        <v>449</v>
      </c>
      <c r="F8" s="33" t="s">
        <v>450</v>
      </c>
      <c r="G8" s="33" t="s">
        <v>447</v>
      </c>
      <c r="H8" s="33" t="s">
        <v>448</v>
      </c>
    </row>
    <row r="9" spans="1:8" ht="14.25">
      <c r="A9" s="37"/>
      <c r="B9" s="37"/>
      <c r="C9" s="36" t="s">
        <v>443</v>
      </c>
      <c r="D9" s="36" t="s">
        <v>444</v>
      </c>
      <c r="E9" s="33" t="s">
        <v>451</v>
      </c>
      <c r="F9" s="33" t="s">
        <v>452</v>
      </c>
      <c r="G9" s="33" t="s">
        <v>453</v>
      </c>
      <c r="H9" s="33" t="s">
        <v>448</v>
      </c>
    </row>
    <row r="10" spans="1:8" ht="28.5">
      <c r="A10" s="37"/>
      <c r="B10" s="37"/>
      <c r="C10" s="36" t="s">
        <v>454</v>
      </c>
      <c r="D10" s="36" t="s">
        <v>455</v>
      </c>
      <c r="E10" s="33" t="s">
        <v>456</v>
      </c>
      <c r="F10" s="33" t="s">
        <v>457</v>
      </c>
      <c r="G10" s="33" t="s">
        <v>447</v>
      </c>
      <c r="H10" s="33" t="s">
        <v>448</v>
      </c>
    </row>
    <row r="11" spans="1:8" ht="63.75" customHeight="1">
      <c r="A11" s="38"/>
      <c r="B11" s="38"/>
      <c r="C11" s="36" t="s">
        <v>458</v>
      </c>
      <c r="D11" s="36" t="s">
        <v>459</v>
      </c>
      <c r="E11" s="33" t="s">
        <v>460</v>
      </c>
      <c r="F11" s="33" t="s">
        <v>457</v>
      </c>
      <c r="G11" s="33" t="s">
        <v>447</v>
      </c>
      <c r="H11" s="33" t="s">
        <v>448</v>
      </c>
    </row>
    <row r="12" spans="1:8" ht="28.5">
      <c r="A12" s="35" t="s">
        <v>461</v>
      </c>
      <c r="B12" s="35" t="s">
        <v>462</v>
      </c>
      <c r="C12" s="36" t="s">
        <v>443</v>
      </c>
      <c r="D12" s="36" t="s">
        <v>444</v>
      </c>
      <c r="E12" s="33" t="s">
        <v>463</v>
      </c>
      <c r="F12" s="33" t="s">
        <v>117</v>
      </c>
      <c r="G12" s="33" t="s">
        <v>464</v>
      </c>
      <c r="H12" s="33" t="s">
        <v>464</v>
      </c>
    </row>
    <row r="13" spans="1:8" ht="28.5">
      <c r="A13" s="37"/>
      <c r="B13" s="37"/>
      <c r="C13" s="36" t="s">
        <v>454</v>
      </c>
      <c r="D13" s="36" t="s">
        <v>455</v>
      </c>
      <c r="E13" s="33" t="s">
        <v>465</v>
      </c>
      <c r="F13" s="33" t="s">
        <v>466</v>
      </c>
      <c r="G13" s="33" t="s">
        <v>467</v>
      </c>
      <c r="H13" s="33" t="s">
        <v>467</v>
      </c>
    </row>
    <row r="14" spans="1:8" ht="14.25">
      <c r="A14" s="38"/>
      <c r="B14" s="38"/>
      <c r="C14" s="36" t="s">
        <v>458</v>
      </c>
      <c r="D14" s="36" t="s">
        <v>459</v>
      </c>
      <c r="E14" s="33" t="s">
        <v>460</v>
      </c>
      <c r="F14" s="33" t="s">
        <v>141</v>
      </c>
      <c r="G14" s="33" t="s">
        <v>448</v>
      </c>
      <c r="H14" s="33" t="s">
        <v>448</v>
      </c>
    </row>
    <row r="15" spans="1:8" ht="85.5">
      <c r="A15" s="35" t="s">
        <v>468</v>
      </c>
      <c r="B15" s="35" t="s">
        <v>469</v>
      </c>
      <c r="C15" s="36" t="s">
        <v>443</v>
      </c>
      <c r="D15" s="36" t="s">
        <v>470</v>
      </c>
      <c r="E15" s="33" t="s">
        <v>471</v>
      </c>
      <c r="F15" s="33" t="s">
        <v>123</v>
      </c>
      <c r="G15" s="33" t="s">
        <v>472</v>
      </c>
      <c r="H15" s="33" t="s">
        <v>473</v>
      </c>
    </row>
    <row r="16" spans="1:8" ht="85.5">
      <c r="A16" s="37"/>
      <c r="B16" s="37"/>
      <c r="C16" s="36" t="s">
        <v>443</v>
      </c>
      <c r="D16" s="36" t="s">
        <v>470</v>
      </c>
      <c r="E16" s="33" t="s">
        <v>474</v>
      </c>
      <c r="F16" s="33" t="s">
        <v>123</v>
      </c>
      <c r="G16" s="33" t="s">
        <v>472</v>
      </c>
      <c r="H16" s="33" t="s">
        <v>473</v>
      </c>
    </row>
    <row r="17" spans="1:8" ht="85.5">
      <c r="A17" s="37"/>
      <c r="B17" s="37"/>
      <c r="C17" s="36" t="s">
        <v>454</v>
      </c>
      <c r="D17" s="36" t="s">
        <v>455</v>
      </c>
      <c r="E17" s="33" t="s">
        <v>475</v>
      </c>
      <c r="F17" s="33" t="s">
        <v>103</v>
      </c>
      <c r="G17" s="33" t="s">
        <v>472</v>
      </c>
      <c r="H17" s="33" t="s">
        <v>473</v>
      </c>
    </row>
    <row r="18" spans="1:8" ht="85.5">
      <c r="A18" s="37"/>
      <c r="B18" s="37"/>
      <c r="C18" s="36" t="s">
        <v>454</v>
      </c>
      <c r="D18" s="36" t="s">
        <v>476</v>
      </c>
      <c r="E18" s="33" t="s">
        <v>477</v>
      </c>
      <c r="F18" s="33" t="s">
        <v>103</v>
      </c>
      <c r="G18" s="33" t="s">
        <v>472</v>
      </c>
      <c r="H18" s="33" t="s">
        <v>473</v>
      </c>
    </row>
    <row r="19" spans="1:8" ht="85.5">
      <c r="A19" s="37"/>
      <c r="B19" s="37"/>
      <c r="C19" s="36" t="s">
        <v>454</v>
      </c>
      <c r="D19" s="36" t="s">
        <v>476</v>
      </c>
      <c r="E19" s="33" t="s">
        <v>478</v>
      </c>
      <c r="F19" s="33" t="s">
        <v>103</v>
      </c>
      <c r="G19" s="33" t="s">
        <v>472</v>
      </c>
      <c r="H19" s="33" t="s">
        <v>473</v>
      </c>
    </row>
    <row r="20" spans="1:8" ht="85.5">
      <c r="A20" s="37"/>
      <c r="B20" s="37"/>
      <c r="C20" s="36" t="s">
        <v>454</v>
      </c>
      <c r="D20" s="36" t="s">
        <v>476</v>
      </c>
      <c r="E20" s="33" t="s">
        <v>479</v>
      </c>
      <c r="F20" s="33" t="s">
        <v>95</v>
      </c>
      <c r="G20" s="33" t="s">
        <v>472</v>
      </c>
      <c r="H20" s="33" t="s">
        <v>473</v>
      </c>
    </row>
    <row r="21" spans="1:8" ht="85.5">
      <c r="A21" s="37"/>
      <c r="B21" s="37"/>
      <c r="C21" s="36" t="s">
        <v>454</v>
      </c>
      <c r="D21" s="36" t="s">
        <v>476</v>
      </c>
      <c r="E21" s="33" t="s">
        <v>480</v>
      </c>
      <c r="F21" s="33" t="s">
        <v>113</v>
      </c>
      <c r="G21" s="33" t="s">
        <v>472</v>
      </c>
      <c r="H21" s="33" t="s">
        <v>473</v>
      </c>
    </row>
    <row r="22" spans="1:8" ht="85.5">
      <c r="A22" s="38"/>
      <c r="B22" s="38"/>
      <c r="C22" s="36" t="s">
        <v>458</v>
      </c>
      <c r="D22" s="36" t="s">
        <v>459</v>
      </c>
      <c r="E22" s="33" t="s">
        <v>460</v>
      </c>
      <c r="F22" s="33" t="s">
        <v>481</v>
      </c>
      <c r="G22" s="33" t="s">
        <v>472</v>
      </c>
      <c r="H22" s="33" t="s">
        <v>473</v>
      </c>
    </row>
    <row r="23" spans="1:8" ht="28.5">
      <c r="A23" s="35" t="s">
        <v>482</v>
      </c>
      <c r="B23" s="35" t="s">
        <v>483</v>
      </c>
      <c r="C23" s="36" t="s">
        <v>443</v>
      </c>
      <c r="D23" s="36" t="s">
        <v>444</v>
      </c>
      <c r="E23" s="33" t="s">
        <v>484</v>
      </c>
      <c r="F23" s="33" t="s">
        <v>485</v>
      </c>
      <c r="G23" s="33" t="s">
        <v>486</v>
      </c>
      <c r="H23" s="33" t="s">
        <v>473</v>
      </c>
    </row>
    <row r="24" spans="1:8" ht="28.5">
      <c r="A24" s="37"/>
      <c r="B24" s="37"/>
      <c r="C24" s="36" t="s">
        <v>454</v>
      </c>
      <c r="D24" s="36" t="s">
        <v>487</v>
      </c>
      <c r="E24" s="33" t="s">
        <v>488</v>
      </c>
      <c r="F24" s="33" t="s">
        <v>489</v>
      </c>
      <c r="G24" s="33" t="s">
        <v>486</v>
      </c>
      <c r="H24" s="33" t="s">
        <v>473</v>
      </c>
    </row>
    <row r="25" spans="1:8" ht="28.5">
      <c r="A25" s="38"/>
      <c r="B25" s="38"/>
      <c r="C25" s="36" t="s">
        <v>458</v>
      </c>
      <c r="D25" s="36" t="s">
        <v>459</v>
      </c>
      <c r="E25" s="33" t="s">
        <v>460</v>
      </c>
      <c r="F25" s="33" t="s">
        <v>490</v>
      </c>
      <c r="G25" s="33" t="s">
        <v>486</v>
      </c>
      <c r="H25" s="33" t="s">
        <v>473</v>
      </c>
    </row>
    <row r="26" spans="1:8" ht="71.25">
      <c r="A26" s="35" t="s">
        <v>491</v>
      </c>
      <c r="B26" s="35" t="s">
        <v>492</v>
      </c>
      <c r="C26" s="36" t="s">
        <v>443</v>
      </c>
      <c r="D26" s="36" t="s">
        <v>444</v>
      </c>
      <c r="E26" s="33" t="s">
        <v>493</v>
      </c>
      <c r="F26" s="33" t="s">
        <v>103</v>
      </c>
      <c r="G26" s="33" t="s">
        <v>494</v>
      </c>
      <c r="H26" s="33" t="s">
        <v>495</v>
      </c>
    </row>
    <row r="27" spans="1:8" ht="71.25">
      <c r="A27" s="37"/>
      <c r="B27" s="37"/>
      <c r="C27" s="36" t="s">
        <v>454</v>
      </c>
      <c r="D27" s="36" t="s">
        <v>455</v>
      </c>
      <c r="E27" s="33" t="s">
        <v>496</v>
      </c>
      <c r="F27" s="33" t="s">
        <v>481</v>
      </c>
      <c r="G27" s="33" t="s">
        <v>494</v>
      </c>
      <c r="H27" s="33" t="s">
        <v>495</v>
      </c>
    </row>
    <row r="28" spans="1:8" ht="71.25">
      <c r="A28" s="38"/>
      <c r="B28" s="38"/>
      <c r="C28" s="36" t="s">
        <v>458</v>
      </c>
      <c r="D28" s="36" t="s">
        <v>459</v>
      </c>
      <c r="E28" s="33" t="s">
        <v>497</v>
      </c>
      <c r="F28" s="33" t="s">
        <v>481</v>
      </c>
      <c r="G28" s="33" t="s">
        <v>494</v>
      </c>
      <c r="H28" s="33" t="s">
        <v>495</v>
      </c>
    </row>
    <row r="29" spans="1:8" ht="28.5">
      <c r="A29" s="35" t="s">
        <v>498</v>
      </c>
      <c r="B29" s="35" t="s">
        <v>499</v>
      </c>
      <c r="C29" s="36" t="s">
        <v>443</v>
      </c>
      <c r="D29" s="36" t="s">
        <v>444</v>
      </c>
      <c r="E29" s="33" t="s">
        <v>500</v>
      </c>
      <c r="F29" s="33" t="s">
        <v>97</v>
      </c>
      <c r="G29" s="33" t="s">
        <v>501</v>
      </c>
      <c r="H29" s="33" t="s">
        <v>473</v>
      </c>
    </row>
    <row r="30" spans="1:8" ht="28.5">
      <c r="A30" s="37"/>
      <c r="B30" s="37"/>
      <c r="C30" s="36" t="s">
        <v>443</v>
      </c>
      <c r="D30" s="36" t="s">
        <v>444</v>
      </c>
      <c r="E30" s="33" t="s">
        <v>502</v>
      </c>
      <c r="F30" s="33" t="s">
        <v>103</v>
      </c>
      <c r="G30" s="33" t="s">
        <v>501</v>
      </c>
      <c r="H30" s="33" t="s">
        <v>473</v>
      </c>
    </row>
    <row r="31" spans="1:8" ht="28.5">
      <c r="A31" s="37"/>
      <c r="B31" s="37"/>
      <c r="C31" s="36" t="s">
        <v>454</v>
      </c>
      <c r="D31" s="36" t="s">
        <v>455</v>
      </c>
      <c r="E31" s="33" t="s">
        <v>503</v>
      </c>
      <c r="F31" s="33" t="s">
        <v>504</v>
      </c>
      <c r="G31" s="33" t="s">
        <v>501</v>
      </c>
      <c r="H31" s="33" t="s">
        <v>473</v>
      </c>
    </row>
    <row r="32" spans="1:8" ht="14.25">
      <c r="A32" s="38"/>
      <c r="B32" s="38"/>
      <c r="C32" s="36" t="s">
        <v>458</v>
      </c>
      <c r="D32" s="36" t="s">
        <v>459</v>
      </c>
      <c r="E32" s="33" t="s">
        <v>459</v>
      </c>
      <c r="F32" s="33" t="s">
        <v>481</v>
      </c>
      <c r="G32" s="33" t="s">
        <v>501</v>
      </c>
      <c r="H32" s="33" t="s">
        <v>473</v>
      </c>
    </row>
    <row r="33" spans="1:8" ht="28.5">
      <c r="A33" s="35" t="s">
        <v>505</v>
      </c>
      <c r="B33" s="35" t="s">
        <v>506</v>
      </c>
      <c r="C33" s="36" t="s">
        <v>443</v>
      </c>
      <c r="D33" s="36" t="s">
        <v>444</v>
      </c>
      <c r="E33" s="33" t="s">
        <v>507</v>
      </c>
      <c r="F33" s="33" t="s">
        <v>508</v>
      </c>
      <c r="G33" s="33" t="s">
        <v>509</v>
      </c>
      <c r="H33" s="33" t="s">
        <v>509</v>
      </c>
    </row>
    <row r="34" spans="1:8" ht="57">
      <c r="A34" s="37"/>
      <c r="B34" s="37"/>
      <c r="C34" s="36" t="s">
        <v>443</v>
      </c>
      <c r="D34" s="36" t="s">
        <v>444</v>
      </c>
      <c r="E34" s="33" t="s">
        <v>510</v>
      </c>
      <c r="F34" s="33" t="s">
        <v>511</v>
      </c>
      <c r="G34" s="33" t="s">
        <v>512</v>
      </c>
      <c r="H34" s="33" t="s">
        <v>512</v>
      </c>
    </row>
    <row r="35" spans="1:8" ht="28.5">
      <c r="A35" s="37"/>
      <c r="B35" s="37"/>
      <c r="C35" s="36" t="s">
        <v>443</v>
      </c>
      <c r="D35" s="36" t="s">
        <v>513</v>
      </c>
      <c r="E35" s="33" t="s">
        <v>514</v>
      </c>
      <c r="F35" s="33" t="s">
        <v>515</v>
      </c>
      <c r="G35" s="33" t="s">
        <v>516</v>
      </c>
      <c r="H35" s="33" t="s">
        <v>516</v>
      </c>
    </row>
    <row r="36" spans="1:8" ht="28.5">
      <c r="A36" s="37"/>
      <c r="B36" s="37"/>
      <c r="C36" s="36" t="s">
        <v>443</v>
      </c>
      <c r="D36" s="36" t="s">
        <v>513</v>
      </c>
      <c r="E36" s="33" t="s">
        <v>517</v>
      </c>
      <c r="F36" s="33" t="s">
        <v>518</v>
      </c>
      <c r="G36" s="33" t="s">
        <v>519</v>
      </c>
      <c r="H36" s="33" t="s">
        <v>519</v>
      </c>
    </row>
    <row r="37" spans="1:8" ht="85.5">
      <c r="A37" s="37"/>
      <c r="B37" s="37"/>
      <c r="C37" s="36" t="s">
        <v>454</v>
      </c>
      <c r="D37" s="36" t="s">
        <v>455</v>
      </c>
      <c r="E37" s="33" t="s">
        <v>520</v>
      </c>
      <c r="F37" s="33" t="s">
        <v>521</v>
      </c>
      <c r="G37" s="33" t="s">
        <v>522</v>
      </c>
      <c r="H37" s="33" t="s">
        <v>522</v>
      </c>
    </row>
    <row r="38" spans="1:8" ht="28.5">
      <c r="A38" s="38"/>
      <c r="B38" s="38"/>
      <c r="C38" s="36" t="s">
        <v>458</v>
      </c>
      <c r="D38" s="36" t="s">
        <v>523</v>
      </c>
      <c r="E38" s="33" t="s">
        <v>460</v>
      </c>
      <c r="F38" s="33" t="s">
        <v>524</v>
      </c>
      <c r="G38" s="33" t="s">
        <v>525</v>
      </c>
      <c r="H38" s="33" t="s">
        <v>525</v>
      </c>
    </row>
    <row r="39" spans="1:8" ht="57">
      <c r="A39" s="35" t="s">
        <v>526</v>
      </c>
      <c r="B39" s="35" t="s">
        <v>527</v>
      </c>
      <c r="C39" s="36" t="s">
        <v>443</v>
      </c>
      <c r="D39" s="36" t="s">
        <v>444</v>
      </c>
      <c r="E39" s="33" t="s">
        <v>528</v>
      </c>
      <c r="F39" s="33" t="s">
        <v>529</v>
      </c>
      <c r="G39" s="33" t="s">
        <v>530</v>
      </c>
      <c r="H39" s="33" t="s">
        <v>531</v>
      </c>
    </row>
    <row r="40" spans="1:8" ht="71.25">
      <c r="A40" s="37"/>
      <c r="B40" s="37"/>
      <c r="C40" s="36" t="s">
        <v>443</v>
      </c>
      <c r="D40" s="36" t="s">
        <v>444</v>
      </c>
      <c r="E40" s="33" t="s">
        <v>532</v>
      </c>
      <c r="F40" s="33" t="s">
        <v>533</v>
      </c>
      <c r="G40" s="33" t="s">
        <v>534</v>
      </c>
      <c r="H40" s="33" t="s">
        <v>535</v>
      </c>
    </row>
    <row r="41" spans="1:8" ht="57">
      <c r="A41" s="37"/>
      <c r="B41" s="37"/>
      <c r="C41" s="36" t="s">
        <v>443</v>
      </c>
      <c r="D41" s="36" t="s">
        <v>536</v>
      </c>
      <c r="E41" s="33" t="s">
        <v>537</v>
      </c>
      <c r="F41" s="33" t="s">
        <v>538</v>
      </c>
      <c r="G41" s="33" t="s">
        <v>530</v>
      </c>
      <c r="H41" s="33" t="s">
        <v>539</v>
      </c>
    </row>
    <row r="42" spans="1:8" ht="57">
      <c r="A42" s="37"/>
      <c r="B42" s="37"/>
      <c r="C42" s="36" t="s">
        <v>454</v>
      </c>
      <c r="D42" s="36" t="s">
        <v>540</v>
      </c>
      <c r="E42" s="33" t="s">
        <v>541</v>
      </c>
      <c r="F42" s="33" t="s">
        <v>542</v>
      </c>
      <c r="G42" s="33" t="s">
        <v>530</v>
      </c>
      <c r="H42" s="33" t="s">
        <v>539</v>
      </c>
    </row>
    <row r="43" spans="1:8" ht="57">
      <c r="A43" s="38"/>
      <c r="B43" s="38"/>
      <c r="C43" s="36" t="s">
        <v>458</v>
      </c>
      <c r="D43" s="36" t="s">
        <v>459</v>
      </c>
      <c r="E43" s="33" t="s">
        <v>543</v>
      </c>
      <c r="F43" s="33" t="s">
        <v>544</v>
      </c>
      <c r="G43" s="33" t="s">
        <v>530</v>
      </c>
      <c r="H43" s="33" t="s">
        <v>539</v>
      </c>
    </row>
    <row r="44" spans="1:8" ht="28.5">
      <c r="A44" s="35" t="s">
        <v>545</v>
      </c>
      <c r="B44" s="35" t="s">
        <v>546</v>
      </c>
      <c r="C44" s="36" t="s">
        <v>443</v>
      </c>
      <c r="D44" s="36" t="s">
        <v>547</v>
      </c>
      <c r="E44" s="33" t="s">
        <v>548</v>
      </c>
      <c r="F44" s="33" t="s">
        <v>549</v>
      </c>
      <c r="G44" s="33" t="s">
        <v>550</v>
      </c>
      <c r="H44" s="33" t="s">
        <v>551</v>
      </c>
    </row>
    <row r="45" spans="1:8" ht="28.5">
      <c r="A45" s="37"/>
      <c r="B45" s="37"/>
      <c r="C45" s="36" t="s">
        <v>454</v>
      </c>
      <c r="D45" s="36" t="s">
        <v>455</v>
      </c>
      <c r="E45" s="33" t="s">
        <v>552</v>
      </c>
      <c r="F45" s="33" t="s">
        <v>553</v>
      </c>
      <c r="G45" s="33" t="s">
        <v>553</v>
      </c>
      <c r="H45" s="33" t="s">
        <v>554</v>
      </c>
    </row>
    <row r="46" spans="1:8" ht="42.75">
      <c r="A46" s="38"/>
      <c r="B46" s="38"/>
      <c r="C46" s="36" t="s">
        <v>458</v>
      </c>
      <c r="D46" s="36" t="s">
        <v>459</v>
      </c>
      <c r="E46" s="33" t="s">
        <v>555</v>
      </c>
      <c r="F46" s="33" t="s">
        <v>556</v>
      </c>
      <c r="G46" s="33" t="s">
        <v>557</v>
      </c>
      <c r="H46" s="33" t="s">
        <v>558</v>
      </c>
    </row>
    <row r="47" spans="1:8" ht="409.5">
      <c r="A47" s="35" t="s">
        <v>559</v>
      </c>
      <c r="B47" s="35" t="s">
        <v>560</v>
      </c>
      <c r="C47" s="36" t="s">
        <v>443</v>
      </c>
      <c r="D47" s="36" t="s">
        <v>444</v>
      </c>
      <c r="E47" s="33" t="s">
        <v>561</v>
      </c>
      <c r="F47" s="33" t="s">
        <v>466</v>
      </c>
      <c r="G47" s="33" t="s">
        <v>562</v>
      </c>
      <c r="H47" s="33" t="s">
        <v>563</v>
      </c>
    </row>
    <row r="48" spans="1:8" ht="285">
      <c r="A48" s="37"/>
      <c r="B48" s="37"/>
      <c r="C48" s="36" t="s">
        <v>443</v>
      </c>
      <c r="D48" s="36" t="s">
        <v>513</v>
      </c>
      <c r="E48" s="33" t="s">
        <v>564</v>
      </c>
      <c r="F48" s="33" t="s">
        <v>565</v>
      </c>
      <c r="G48" s="33" t="s">
        <v>566</v>
      </c>
      <c r="H48" s="33" t="s">
        <v>567</v>
      </c>
    </row>
    <row r="49" spans="1:8" ht="28.5">
      <c r="A49" s="37"/>
      <c r="B49" s="37"/>
      <c r="C49" s="36" t="s">
        <v>454</v>
      </c>
      <c r="D49" s="36" t="s">
        <v>476</v>
      </c>
      <c r="E49" s="33" t="s">
        <v>568</v>
      </c>
      <c r="F49" s="33" t="s">
        <v>569</v>
      </c>
      <c r="G49" s="33" t="s">
        <v>570</v>
      </c>
      <c r="H49" s="33" t="s">
        <v>570</v>
      </c>
    </row>
    <row r="50" spans="1:8" ht="14.25">
      <c r="A50" s="38"/>
      <c r="B50" s="38"/>
      <c r="C50" s="36" t="s">
        <v>458</v>
      </c>
      <c r="D50" s="36" t="s">
        <v>459</v>
      </c>
      <c r="E50" s="33" t="s">
        <v>460</v>
      </c>
      <c r="F50" s="33" t="s">
        <v>457</v>
      </c>
      <c r="G50" s="33" t="s">
        <v>571</v>
      </c>
      <c r="H50" s="33" t="s">
        <v>571</v>
      </c>
    </row>
    <row r="51" spans="1:8" ht="42.75">
      <c r="A51" s="35" t="s">
        <v>572</v>
      </c>
      <c r="B51" s="35" t="s">
        <v>573</v>
      </c>
      <c r="C51" s="36" t="s">
        <v>443</v>
      </c>
      <c r="D51" s="36" t="s">
        <v>444</v>
      </c>
      <c r="E51" s="33" t="s">
        <v>574</v>
      </c>
      <c r="F51" s="33" t="s">
        <v>575</v>
      </c>
      <c r="G51" s="33" t="s">
        <v>576</v>
      </c>
      <c r="H51" s="33" t="s">
        <v>576</v>
      </c>
    </row>
    <row r="52" spans="1:8" ht="28.5">
      <c r="A52" s="37"/>
      <c r="B52" s="37"/>
      <c r="C52" s="36" t="s">
        <v>443</v>
      </c>
      <c r="D52" s="36" t="s">
        <v>513</v>
      </c>
      <c r="E52" s="33" t="s">
        <v>577</v>
      </c>
      <c r="F52" s="33" t="s">
        <v>578</v>
      </c>
      <c r="G52" s="33" t="s">
        <v>579</v>
      </c>
      <c r="H52" s="33" t="s">
        <v>579</v>
      </c>
    </row>
    <row r="53" spans="1:8" ht="28.5">
      <c r="A53" s="37"/>
      <c r="B53" s="37"/>
      <c r="C53" s="36" t="s">
        <v>443</v>
      </c>
      <c r="D53" s="36" t="s">
        <v>513</v>
      </c>
      <c r="E53" s="33" t="s">
        <v>580</v>
      </c>
      <c r="F53" s="33" t="s">
        <v>578</v>
      </c>
      <c r="G53" s="33" t="s">
        <v>581</v>
      </c>
      <c r="H53" s="33" t="s">
        <v>581</v>
      </c>
    </row>
    <row r="54" spans="1:8" ht="42.75">
      <c r="A54" s="37"/>
      <c r="B54" s="37"/>
      <c r="C54" s="36" t="s">
        <v>454</v>
      </c>
      <c r="D54" s="36" t="s">
        <v>455</v>
      </c>
      <c r="E54" s="33" t="s">
        <v>582</v>
      </c>
      <c r="F54" s="33" t="s">
        <v>542</v>
      </c>
      <c r="G54" s="33" t="s">
        <v>583</v>
      </c>
      <c r="H54" s="33" t="s">
        <v>583</v>
      </c>
    </row>
    <row r="55" spans="1:8" ht="28.5">
      <c r="A55" s="38"/>
      <c r="B55" s="38"/>
      <c r="C55" s="36" t="s">
        <v>458</v>
      </c>
      <c r="D55" s="36" t="s">
        <v>459</v>
      </c>
      <c r="E55" s="33" t="s">
        <v>584</v>
      </c>
      <c r="F55" s="33" t="s">
        <v>578</v>
      </c>
      <c r="G55" s="33" t="s">
        <v>585</v>
      </c>
      <c r="H55" s="33" t="s">
        <v>585</v>
      </c>
    </row>
    <row r="56" spans="1:8" ht="28.5">
      <c r="A56" s="35" t="s">
        <v>586</v>
      </c>
      <c r="B56" s="35" t="s">
        <v>587</v>
      </c>
      <c r="C56" s="36" t="s">
        <v>443</v>
      </c>
      <c r="D56" s="36" t="s">
        <v>444</v>
      </c>
      <c r="E56" s="33" t="s">
        <v>588</v>
      </c>
      <c r="F56" s="33" t="s">
        <v>589</v>
      </c>
      <c r="G56" s="33" t="s">
        <v>590</v>
      </c>
      <c r="H56" s="33" t="s">
        <v>590</v>
      </c>
    </row>
    <row r="57" spans="1:8" ht="42.75">
      <c r="A57" s="37"/>
      <c r="B57" s="37"/>
      <c r="C57" s="36" t="s">
        <v>443</v>
      </c>
      <c r="D57" s="36" t="s">
        <v>444</v>
      </c>
      <c r="E57" s="33" t="s">
        <v>591</v>
      </c>
      <c r="F57" s="33" t="s">
        <v>592</v>
      </c>
      <c r="G57" s="33" t="s">
        <v>593</v>
      </c>
      <c r="H57" s="33" t="s">
        <v>593</v>
      </c>
    </row>
    <row r="58" spans="1:8" ht="142.5">
      <c r="A58" s="37"/>
      <c r="B58" s="37"/>
      <c r="C58" s="36" t="s">
        <v>454</v>
      </c>
      <c r="D58" s="36" t="s">
        <v>487</v>
      </c>
      <c r="E58" s="33" t="s">
        <v>594</v>
      </c>
      <c r="F58" s="33" t="s">
        <v>595</v>
      </c>
      <c r="G58" s="33" t="s">
        <v>596</v>
      </c>
      <c r="H58" s="33" t="s">
        <v>597</v>
      </c>
    </row>
    <row r="59" spans="1:8" ht="28.5">
      <c r="A59" s="38"/>
      <c r="B59" s="38"/>
      <c r="C59" s="36" t="s">
        <v>458</v>
      </c>
      <c r="D59" s="36" t="s">
        <v>523</v>
      </c>
      <c r="E59" s="33" t="s">
        <v>598</v>
      </c>
      <c r="F59" s="33" t="s">
        <v>599</v>
      </c>
      <c r="G59" s="33" t="s">
        <v>600</v>
      </c>
      <c r="H59" s="33" t="s">
        <v>600</v>
      </c>
    </row>
    <row r="60" spans="1:8" ht="28.5">
      <c r="A60" s="35" t="s">
        <v>601</v>
      </c>
      <c r="B60" s="35" t="s">
        <v>602</v>
      </c>
      <c r="C60" s="36" t="s">
        <v>443</v>
      </c>
      <c r="D60" s="36" t="s">
        <v>444</v>
      </c>
      <c r="E60" s="33" t="s">
        <v>603</v>
      </c>
      <c r="F60" s="33" t="s">
        <v>544</v>
      </c>
      <c r="G60" s="33" t="s">
        <v>604</v>
      </c>
      <c r="H60" s="33" t="s">
        <v>604</v>
      </c>
    </row>
    <row r="61" spans="1:8" ht="28.5">
      <c r="A61" s="37"/>
      <c r="B61" s="37"/>
      <c r="C61" s="36" t="s">
        <v>443</v>
      </c>
      <c r="D61" s="36" t="s">
        <v>444</v>
      </c>
      <c r="E61" s="33" t="s">
        <v>605</v>
      </c>
      <c r="F61" s="33" t="s">
        <v>606</v>
      </c>
      <c r="G61" s="33" t="s">
        <v>607</v>
      </c>
      <c r="H61" s="33" t="s">
        <v>607</v>
      </c>
    </row>
    <row r="62" spans="1:8" ht="28.5">
      <c r="A62" s="37"/>
      <c r="B62" s="37"/>
      <c r="C62" s="36" t="s">
        <v>443</v>
      </c>
      <c r="D62" s="36" t="s">
        <v>444</v>
      </c>
      <c r="E62" s="33" t="s">
        <v>608</v>
      </c>
      <c r="F62" s="33" t="s">
        <v>609</v>
      </c>
      <c r="G62" s="33" t="s">
        <v>610</v>
      </c>
      <c r="H62" s="33" t="s">
        <v>610</v>
      </c>
    </row>
    <row r="63" spans="1:8" ht="28.5">
      <c r="A63" s="37"/>
      <c r="B63" s="37"/>
      <c r="C63" s="36" t="s">
        <v>443</v>
      </c>
      <c r="D63" s="36" t="s">
        <v>513</v>
      </c>
      <c r="E63" s="33" t="s">
        <v>611</v>
      </c>
      <c r="F63" s="33" t="s">
        <v>612</v>
      </c>
      <c r="G63" s="33" t="s">
        <v>613</v>
      </c>
      <c r="H63" s="33" t="s">
        <v>613</v>
      </c>
    </row>
    <row r="64" spans="1:8" ht="28.5">
      <c r="A64" s="37"/>
      <c r="B64" s="37"/>
      <c r="C64" s="36" t="s">
        <v>443</v>
      </c>
      <c r="D64" s="36" t="s">
        <v>513</v>
      </c>
      <c r="E64" s="33" t="s">
        <v>614</v>
      </c>
      <c r="F64" s="33" t="s">
        <v>612</v>
      </c>
      <c r="G64" s="33" t="s">
        <v>615</v>
      </c>
      <c r="H64" s="33" t="s">
        <v>615</v>
      </c>
    </row>
    <row r="65" spans="1:8" ht="42.75">
      <c r="A65" s="37"/>
      <c r="B65" s="37"/>
      <c r="C65" s="36" t="s">
        <v>454</v>
      </c>
      <c r="D65" s="36" t="s">
        <v>616</v>
      </c>
      <c r="E65" s="33" t="s">
        <v>617</v>
      </c>
      <c r="F65" s="33" t="s">
        <v>618</v>
      </c>
      <c r="G65" s="33" t="s">
        <v>618</v>
      </c>
      <c r="H65" s="33" t="s">
        <v>618</v>
      </c>
    </row>
    <row r="66" spans="1:8" ht="42.75">
      <c r="A66" s="38"/>
      <c r="B66" s="38"/>
      <c r="C66" s="36" t="s">
        <v>458</v>
      </c>
      <c r="D66" s="36" t="s">
        <v>523</v>
      </c>
      <c r="E66" s="33" t="s">
        <v>619</v>
      </c>
      <c r="F66" s="33" t="s">
        <v>620</v>
      </c>
      <c r="G66" s="33" t="s">
        <v>621</v>
      </c>
      <c r="H66" s="33" t="s">
        <v>621</v>
      </c>
    </row>
    <row r="67" spans="1:8" ht="28.5">
      <c r="A67" s="35" t="s">
        <v>622</v>
      </c>
      <c r="B67" s="35" t="s">
        <v>623</v>
      </c>
      <c r="C67" s="36" t="s">
        <v>443</v>
      </c>
      <c r="D67" s="36" t="s">
        <v>444</v>
      </c>
      <c r="E67" s="33" t="s">
        <v>624</v>
      </c>
      <c r="F67" s="33" t="s">
        <v>481</v>
      </c>
      <c r="G67" s="33" t="s">
        <v>625</v>
      </c>
      <c r="H67" s="33" t="s">
        <v>626</v>
      </c>
    </row>
    <row r="68" spans="1:8" ht="28.5">
      <c r="A68" s="37"/>
      <c r="B68" s="37"/>
      <c r="C68" s="36" t="s">
        <v>443</v>
      </c>
      <c r="D68" s="36" t="s">
        <v>444</v>
      </c>
      <c r="E68" s="33" t="s">
        <v>627</v>
      </c>
      <c r="F68" s="33" t="s">
        <v>628</v>
      </c>
      <c r="G68" s="33" t="s">
        <v>629</v>
      </c>
      <c r="H68" s="33" t="s">
        <v>630</v>
      </c>
    </row>
    <row r="69" spans="1:8" ht="42.75">
      <c r="A69" s="37"/>
      <c r="B69" s="37"/>
      <c r="C69" s="36" t="s">
        <v>454</v>
      </c>
      <c r="D69" s="36" t="s">
        <v>476</v>
      </c>
      <c r="E69" s="33" t="s">
        <v>631</v>
      </c>
      <c r="F69" s="33" t="s">
        <v>481</v>
      </c>
      <c r="G69" s="33" t="s">
        <v>632</v>
      </c>
      <c r="H69" s="33" t="s">
        <v>633</v>
      </c>
    </row>
    <row r="70" spans="1:8" ht="57">
      <c r="A70" s="38"/>
      <c r="B70" s="38"/>
      <c r="C70" s="36" t="s">
        <v>458</v>
      </c>
      <c r="D70" s="36" t="s">
        <v>459</v>
      </c>
      <c r="E70" s="33" t="s">
        <v>634</v>
      </c>
      <c r="F70" s="33" t="s">
        <v>481</v>
      </c>
      <c r="G70" s="33" t="s">
        <v>635</v>
      </c>
      <c r="H70" s="33" t="s">
        <v>636</v>
      </c>
    </row>
    <row r="71" spans="1:8" ht="128.25">
      <c r="A71" s="35" t="s">
        <v>637</v>
      </c>
      <c r="B71" s="35" t="s">
        <v>638</v>
      </c>
      <c r="C71" s="36" t="s">
        <v>443</v>
      </c>
      <c r="D71" s="36" t="s">
        <v>444</v>
      </c>
      <c r="E71" s="33" t="s">
        <v>639</v>
      </c>
      <c r="F71" s="33" t="s">
        <v>101</v>
      </c>
      <c r="G71" s="33" t="s">
        <v>640</v>
      </c>
      <c r="H71" s="33" t="s">
        <v>641</v>
      </c>
    </row>
    <row r="72" spans="1:8" ht="128.25">
      <c r="A72" s="37"/>
      <c r="B72" s="37"/>
      <c r="C72" s="36" t="s">
        <v>454</v>
      </c>
      <c r="D72" s="36" t="s">
        <v>476</v>
      </c>
      <c r="E72" s="33" t="s">
        <v>642</v>
      </c>
      <c r="F72" s="33" t="s">
        <v>544</v>
      </c>
      <c r="G72" s="33" t="s">
        <v>640</v>
      </c>
      <c r="H72" s="33" t="s">
        <v>641</v>
      </c>
    </row>
    <row r="73" spans="1:8" ht="128.25">
      <c r="A73" s="38"/>
      <c r="B73" s="38"/>
      <c r="C73" s="36" t="s">
        <v>458</v>
      </c>
      <c r="D73" s="36" t="s">
        <v>523</v>
      </c>
      <c r="E73" s="33" t="s">
        <v>643</v>
      </c>
      <c r="F73" s="33" t="s">
        <v>544</v>
      </c>
      <c r="G73" s="33" t="s">
        <v>640</v>
      </c>
      <c r="H73" s="33" t="s">
        <v>641</v>
      </c>
    </row>
    <row r="74" spans="1:8" ht="185.25">
      <c r="A74" s="35" t="s">
        <v>644</v>
      </c>
      <c r="B74" s="35" t="s">
        <v>645</v>
      </c>
      <c r="C74" s="36" t="s">
        <v>443</v>
      </c>
      <c r="D74" s="36" t="s">
        <v>444</v>
      </c>
      <c r="E74" s="33" t="s">
        <v>646</v>
      </c>
      <c r="F74" s="33" t="s">
        <v>95</v>
      </c>
      <c r="G74" s="33" t="s">
        <v>647</v>
      </c>
      <c r="H74" s="33" t="s">
        <v>647</v>
      </c>
    </row>
    <row r="75" spans="1:8" ht="171">
      <c r="A75" s="37"/>
      <c r="B75" s="37"/>
      <c r="C75" s="36" t="s">
        <v>443</v>
      </c>
      <c r="D75" s="36" t="s">
        <v>444</v>
      </c>
      <c r="E75" s="33" t="s">
        <v>648</v>
      </c>
      <c r="F75" s="33" t="s">
        <v>99</v>
      </c>
      <c r="G75" s="33" t="s">
        <v>649</v>
      </c>
      <c r="H75" s="33" t="s">
        <v>649</v>
      </c>
    </row>
    <row r="76" spans="1:8" ht="185.25">
      <c r="A76" s="37"/>
      <c r="B76" s="37"/>
      <c r="C76" s="36" t="s">
        <v>454</v>
      </c>
      <c r="D76" s="36" t="s">
        <v>476</v>
      </c>
      <c r="E76" s="33" t="s">
        <v>650</v>
      </c>
      <c r="F76" s="33" t="s">
        <v>544</v>
      </c>
      <c r="G76" s="33" t="s">
        <v>647</v>
      </c>
      <c r="H76" s="33" t="s">
        <v>647</v>
      </c>
    </row>
    <row r="77" spans="1:8" ht="171">
      <c r="A77" s="37"/>
      <c r="B77" s="37"/>
      <c r="C77" s="36" t="s">
        <v>454</v>
      </c>
      <c r="D77" s="36" t="s">
        <v>476</v>
      </c>
      <c r="E77" s="33" t="s">
        <v>651</v>
      </c>
      <c r="F77" s="33" t="s">
        <v>544</v>
      </c>
      <c r="G77" s="33" t="s">
        <v>649</v>
      </c>
      <c r="H77" s="33" t="s">
        <v>649</v>
      </c>
    </row>
    <row r="78" spans="1:8" ht="185.25">
      <c r="A78" s="37"/>
      <c r="B78" s="37"/>
      <c r="C78" s="36" t="s">
        <v>458</v>
      </c>
      <c r="D78" s="36" t="s">
        <v>523</v>
      </c>
      <c r="E78" s="33" t="s">
        <v>652</v>
      </c>
      <c r="F78" s="33" t="s">
        <v>544</v>
      </c>
      <c r="G78" s="33" t="s">
        <v>647</v>
      </c>
      <c r="H78" s="33" t="s">
        <v>647</v>
      </c>
    </row>
    <row r="79" spans="1:8" ht="171">
      <c r="A79" s="38"/>
      <c r="B79" s="38"/>
      <c r="C79" s="36" t="s">
        <v>458</v>
      </c>
      <c r="D79" s="36" t="s">
        <v>523</v>
      </c>
      <c r="E79" s="33" t="s">
        <v>653</v>
      </c>
      <c r="F79" s="33" t="s">
        <v>544</v>
      </c>
      <c r="G79" s="33" t="s">
        <v>649</v>
      </c>
      <c r="H79" s="33" t="s">
        <v>649</v>
      </c>
    </row>
    <row r="80" spans="1:8" ht="213.75">
      <c r="A80" s="35" t="s">
        <v>654</v>
      </c>
      <c r="B80" s="35" t="s">
        <v>655</v>
      </c>
      <c r="C80" s="36" t="s">
        <v>443</v>
      </c>
      <c r="D80" s="36" t="s">
        <v>444</v>
      </c>
      <c r="E80" s="33" t="s">
        <v>656</v>
      </c>
      <c r="F80" s="33" t="s">
        <v>657</v>
      </c>
      <c r="G80" s="33" t="s">
        <v>655</v>
      </c>
      <c r="H80" s="33" t="s">
        <v>655</v>
      </c>
    </row>
    <row r="81" spans="1:8" ht="213.75">
      <c r="A81" s="37"/>
      <c r="B81" s="37"/>
      <c r="C81" s="36" t="s">
        <v>454</v>
      </c>
      <c r="D81" s="36" t="s">
        <v>476</v>
      </c>
      <c r="E81" s="33" t="s">
        <v>658</v>
      </c>
      <c r="F81" s="33" t="s">
        <v>544</v>
      </c>
      <c r="G81" s="33" t="s">
        <v>655</v>
      </c>
      <c r="H81" s="33" t="s">
        <v>655</v>
      </c>
    </row>
    <row r="82" spans="1:8" ht="213.75">
      <c r="A82" s="38"/>
      <c r="B82" s="38"/>
      <c r="C82" s="36" t="s">
        <v>458</v>
      </c>
      <c r="D82" s="36" t="s">
        <v>523</v>
      </c>
      <c r="E82" s="33" t="s">
        <v>659</v>
      </c>
      <c r="F82" s="33" t="s">
        <v>544</v>
      </c>
      <c r="G82" s="33" t="s">
        <v>655</v>
      </c>
      <c r="H82" s="33" t="s">
        <v>655</v>
      </c>
    </row>
    <row r="83" spans="1:8" ht="313.5">
      <c r="A83" s="35" t="s">
        <v>660</v>
      </c>
      <c r="B83" s="35" t="s">
        <v>661</v>
      </c>
      <c r="C83" s="36" t="s">
        <v>443</v>
      </c>
      <c r="D83" s="36" t="s">
        <v>444</v>
      </c>
      <c r="E83" s="33" t="s">
        <v>662</v>
      </c>
      <c r="F83" s="33" t="s">
        <v>663</v>
      </c>
      <c r="G83" s="33" t="s">
        <v>664</v>
      </c>
      <c r="H83" s="33" t="s">
        <v>665</v>
      </c>
    </row>
    <row r="84" spans="1:8" ht="313.5">
      <c r="A84" s="37"/>
      <c r="B84" s="37"/>
      <c r="C84" s="36" t="s">
        <v>443</v>
      </c>
      <c r="D84" s="36" t="s">
        <v>513</v>
      </c>
      <c r="E84" s="33" t="s">
        <v>666</v>
      </c>
      <c r="F84" s="33" t="s">
        <v>667</v>
      </c>
      <c r="G84" s="33" t="s">
        <v>544</v>
      </c>
      <c r="H84" s="33" t="s">
        <v>665</v>
      </c>
    </row>
    <row r="85" spans="1:8" ht="313.5">
      <c r="A85" s="37"/>
      <c r="B85" s="37"/>
      <c r="C85" s="36" t="s">
        <v>454</v>
      </c>
      <c r="D85" s="36" t="s">
        <v>476</v>
      </c>
      <c r="E85" s="33" t="s">
        <v>668</v>
      </c>
      <c r="F85" s="33" t="s">
        <v>669</v>
      </c>
      <c r="G85" s="33" t="s">
        <v>670</v>
      </c>
      <c r="H85" s="33" t="s">
        <v>665</v>
      </c>
    </row>
    <row r="86" spans="1:8" ht="313.5">
      <c r="A86" s="38"/>
      <c r="B86" s="38"/>
      <c r="C86" s="36" t="s">
        <v>458</v>
      </c>
      <c r="D86" s="36" t="s">
        <v>523</v>
      </c>
      <c r="E86" s="33" t="s">
        <v>671</v>
      </c>
      <c r="F86" s="33" t="s">
        <v>544</v>
      </c>
      <c r="G86" s="33" t="s">
        <v>672</v>
      </c>
      <c r="H86" s="33" t="s">
        <v>665</v>
      </c>
    </row>
    <row r="87" spans="1:8" ht="356.25">
      <c r="A87" s="35" t="s">
        <v>673</v>
      </c>
      <c r="B87" s="35" t="s">
        <v>674</v>
      </c>
      <c r="C87" s="36" t="s">
        <v>443</v>
      </c>
      <c r="D87" s="36" t="s">
        <v>444</v>
      </c>
      <c r="E87" s="33" t="s">
        <v>675</v>
      </c>
      <c r="F87" s="33" t="s">
        <v>676</v>
      </c>
      <c r="G87" s="33" t="s">
        <v>677</v>
      </c>
      <c r="H87" s="33" t="s">
        <v>678</v>
      </c>
    </row>
    <row r="88" spans="1:8" ht="356.25">
      <c r="A88" s="37"/>
      <c r="B88" s="37"/>
      <c r="C88" s="36" t="s">
        <v>454</v>
      </c>
      <c r="D88" s="36" t="s">
        <v>476</v>
      </c>
      <c r="E88" s="33" t="s">
        <v>679</v>
      </c>
      <c r="F88" s="33" t="s">
        <v>669</v>
      </c>
      <c r="G88" s="33" t="s">
        <v>680</v>
      </c>
      <c r="H88" s="33" t="s">
        <v>678</v>
      </c>
    </row>
    <row r="89" spans="1:8" ht="356.25">
      <c r="A89" s="38"/>
      <c r="B89" s="38"/>
      <c r="C89" s="36" t="s">
        <v>458</v>
      </c>
      <c r="D89" s="36" t="s">
        <v>523</v>
      </c>
      <c r="E89" s="33" t="s">
        <v>671</v>
      </c>
      <c r="F89" s="33" t="s">
        <v>681</v>
      </c>
      <c r="G89" s="33" t="s">
        <v>682</v>
      </c>
      <c r="H89" s="33" t="s">
        <v>678</v>
      </c>
    </row>
    <row r="90" spans="1:8" ht="28.5">
      <c r="A90" s="35" t="s">
        <v>683</v>
      </c>
      <c r="B90" s="35" t="s">
        <v>684</v>
      </c>
      <c r="C90" s="36" t="s">
        <v>443</v>
      </c>
      <c r="D90" s="36" t="s">
        <v>444</v>
      </c>
      <c r="E90" s="33" t="s">
        <v>685</v>
      </c>
      <c r="F90" s="33" t="s">
        <v>686</v>
      </c>
      <c r="G90" s="33" t="s">
        <v>687</v>
      </c>
      <c r="H90" s="33" t="s">
        <v>688</v>
      </c>
    </row>
    <row r="91" spans="1:8" ht="42.75">
      <c r="A91" s="37"/>
      <c r="B91" s="37"/>
      <c r="C91" s="36" t="s">
        <v>443</v>
      </c>
      <c r="D91" s="36" t="s">
        <v>444</v>
      </c>
      <c r="E91" s="33" t="s">
        <v>689</v>
      </c>
      <c r="F91" s="33" t="s">
        <v>690</v>
      </c>
      <c r="G91" s="33" t="s">
        <v>687</v>
      </c>
      <c r="H91" s="33" t="s">
        <v>691</v>
      </c>
    </row>
    <row r="92" spans="1:8" ht="14.25">
      <c r="A92" s="37"/>
      <c r="B92" s="37"/>
      <c r="C92" s="36" t="s">
        <v>443</v>
      </c>
      <c r="D92" s="36" t="s">
        <v>444</v>
      </c>
      <c r="E92" s="33" t="s">
        <v>692</v>
      </c>
      <c r="F92" s="33" t="s">
        <v>123</v>
      </c>
      <c r="G92" s="33" t="s">
        <v>693</v>
      </c>
      <c r="H92" s="33" t="s">
        <v>694</v>
      </c>
    </row>
    <row r="93" spans="1:8" ht="42.75">
      <c r="A93" s="37"/>
      <c r="B93" s="37"/>
      <c r="C93" s="36" t="s">
        <v>454</v>
      </c>
      <c r="D93" s="36" t="s">
        <v>455</v>
      </c>
      <c r="E93" s="33" t="s">
        <v>695</v>
      </c>
      <c r="F93" s="33" t="s">
        <v>490</v>
      </c>
      <c r="G93" s="33" t="s">
        <v>693</v>
      </c>
      <c r="H93" s="33" t="s">
        <v>696</v>
      </c>
    </row>
    <row r="94" spans="1:8" ht="28.5">
      <c r="A94" s="38"/>
      <c r="B94" s="38"/>
      <c r="C94" s="36" t="s">
        <v>458</v>
      </c>
      <c r="D94" s="36" t="s">
        <v>459</v>
      </c>
      <c r="E94" s="33" t="s">
        <v>460</v>
      </c>
      <c r="F94" s="33" t="s">
        <v>490</v>
      </c>
      <c r="G94" s="33" t="s">
        <v>693</v>
      </c>
      <c r="H94" s="33" t="s">
        <v>697</v>
      </c>
    </row>
    <row r="95" spans="1:8" ht="28.5">
      <c r="A95" s="35" t="s">
        <v>698</v>
      </c>
      <c r="B95" s="35" t="s">
        <v>699</v>
      </c>
      <c r="C95" s="36" t="s">
        <v>443</v>
      </c>
      <c r="D95" s="36" t="s">
        <v>444</v>
      </c>
      <c r="E95" s="33" t="s">
        <v>700</v>
      </c>
      <c r="F95" s="33" t="s">
        <v>701</v>
      </c>
      <c r="G95" s="33" t="s">
        <v>702</v>
      </c>
      <c r="H95" s="33" t="s">
        <v>703</v>
      </c>
    </row>
    <row r="96" spans="1:8" ht="28.5">
      <c r="A96" s="37"/>
      <c r="B96" s="37"/>
      <c r="C96" s="36" t="s">
        <v>443</v>
      </c>
      <c r="D96" s="36" t="s">
        <v>704</v>
      </c>
      <c r="E96" s="33" t="s">
        <v>705</v>
      </c>
      <c r="F96" s="33" t="s">
        <v>706</v>
      </c>
      <c r="G96" s="33" t="s">
        <v>702</v>
      </c>
      <c r="H96" s="33" t="s">
        <v>707</v>
      </c>
    </row>
    <row r="97" spans="1:8" ht="28.5">
      <c r="A97" s="37"/>
      <c r="B97" s="37"/>
      <c r="C97" s="36" t="s">
        <v>454</v>
      </c>
      <c r="D97" s="36" t="s">
        <v>455</v>
      </c>
      <c r="E97" s="33" t="s">
        <v>708</v>
      </c>
      <c r="F97" s="33" t="s">
        <v>709</v>
      </c>
      <c r="G97" s="33" t="s">
        <v>702</v>
      </c>
      <c r="H97" s="33" t="s">
        <v>710</v>
      </c>
    </row>
    <row r="98" spans="1:8" ht="28.5">
      <c r="A98" s="38"/>
      <c r="B98" s="38"/>
      <c r="C98" s="36" t="s">
        <v>458</v>
      </c>
      <c r="D98" s="36" t="s">
        <v>523</v>
      </c>
      <c r="E98" s="33" t="s">
        <v>711</v>
      </c>
      <c r="F98" s="33" t="s">
        <v>490</v>
      </c>
      <c r="G98" s="33" t="s">
        <v>702</v>
      </c>
      <c r="H98" s="33" t="s">
        <v>712</v>
      </c>
    </row>
    <row r="99" spans="1:8" ht="28.5">
      <c r="A99" s="35" t="s">
        <v>713</v>
      </c>
      <c r="B99" s="35" t="s">
        <v>714</v>
      </c>
      <c r="C99" s="36" t="s">
        <v>443</v>
      </c>
      <c r="D99" s="36" t="s">
        <v>444</v>
      </c>
      <c r="E99" s="33" t="s">
        <v>715</v>
      </c>
      <c r="F99" s="33" t="s">
        <v>716</v>
      </c>
      <c r="G99" s="33" t="s">
        <v>717</v>
      </c>
      <c r="H99" s="33" t="s">
        <v>718</v>
      </c>
    </row>
    <row r="100" spans="1:8" ht="28.5">
      <c r="A100" s="37"/>
      <c r="B100" s="37"/>
      <c r="C100" s="36" t="s">
        <v>443</v>
      </c>
      <c r="D100" s="36" t="s">
        <v>444</v>
      </c>
      <c r="E100" s="33" t="s">
        <v>719</v>
      </c>
      <c r="F100" s="33" t="s">
        <v>95</v>
      </c>
      <c r="G100" s="33" t="s">
        <v>717</v>
      </c>
      <c r="H100" s="33" t="s">
        <v>718</v>
      </c>
    </row>
    <row r="101" spans="1:8" ht="42.75">
      <c r="A101" s="37"/>
      <c r="B101" s="37"/>
      <c r="C101" s="36" t="s">
        <v>443</v>
      </c>
      <c r="D101" s="36" t="s">
        <v>444</v>
      </c>
      <c r="E101" s="33" t="s">
        <v>720</v>
      </c>
      <c r="F101" s="33" t="s">
        <v>721</v>
      </c>
      <c r="G101" s="33" t="s">
        <v>717</v>
      </c>
      <c r="H101" s="33" t="s">
        <v>718</v>
      </c>
    </row>
    <row r="102" spans="1:8" ht="28.5">
      <c r="A102" s="37"/>
      <c r="B102" s="37"/>
      <c r="C102" s="36" t="s">
        <v>443</v>
      </c>
      <c r="D102" s="36" t="s">
        <v>444</v>
      </c>
      <c r="E102" s="33" t="s">
        <v>722</v>
      </c>
      <c r="F102" s="33" t="s">
        <v>723</v>
      </c>
      <c r="G102" s="33" t="s">
        <v>717</v>
      </c>
      <c r="H102" s="33" t="s">
        <v>718</v>
      </c>
    </row>
    <row r="103" spans="1:8" ht="28.5">
      <c r="A103" s="37"/>
      <c r="B103" s="37"/>
      <c r="C103" s="36" t="s">
        <v>443</v>
      </c>
      <c r="D103" s="36" t="s">
        <v>444</v>
      </c>
      <c r="E103" s="33" t="s">
        <v>724</v>
      </c>
      <c r="F103" s="33" t="s">
        <v>725</v>
      </c>
      <c r="G103" s="33" t="s">
        <v>717</v>
      </c>
      <c r="H103" s="33" t="s">
        <v>718</v>
      </c>
    </row>
    <row r="104" spans="1:8" ht="28.5">
      <c r="A104" s="37"/>
      <c r="B104" s="37"/>
      <c r="C104" s="36" t="s">
        <v>443</v>
      </c>
      <c r="D104" s="36" t="s">
        <v>444</v>
      </c>
      <c r="E104" s="33" t="s">
        <v>726</v>
      </c>
      <c r="F104" s="33" t="s">
        <v>727</v>
      </c>
      <c r="G104" s="33" t="s">
        <v>717</v>
      </c>
      <c r="H104" s="33" t="s">
        <v>718</v>
      </c>
    </row>
    <row r="105" spans="1:8" ht="28.5">
      <c r="A105" s="37"/>
      <c r="B105" s="37"/>
      <c r="C105" s="36" t="s">
        <v>443</v>
      </c>
      <c r="D105" s="36" t="s">
        <v>444</v>
      </c>
      <c r="E105" s="33" t="s">
        <v>728</v>
      </c>
      <c r="F105" s="33" t="s">
        <v>729</v>
      </c>
      <c r="G105" s="33" t="s">
        <v>717</v>
      </c>
      <c r="H105" s="33" t="s">
        <v>718</v>
      </c>
    </row>
    <row r="106" spans="1:8" ht="28.5">
      <c r="A106" s="37"/>
      <c r="B106" s="37"/>
      <c r="C106" s="36" t="s">
        <v>443</v>
      </c>
      <c r="D106" s="36" t="s">
        <v>730</v>
      </c>
      <c r="E106" s="33" t="s">
        <v>731</v>
      </c>
      <c r="F106" s="33" t="s">
        <v>141</v>
      </c>
      <c r="G106" s="33" t="s">
        <v>717</v>
      </c>
      <c r="H106" s="33" t="s">
        <v>718</v>
      </c>
    </row>
    <row r="107" spans="1:8" ht="28.5">
      <c r="A107" s="37"/>
      <c r="B107" s="37"/>
      <c r="C107" s="36" t="s">
        <v>454</v>
      </c>
      <c r="D107" s="36" t="s">
        <v>540</v>
      </c>
      <c r="E107" s="33" t="s">
        <v>689</v>
      </c>
      <c r="F107" s="33" t="s">
        <v>732</v>
      </c>
      <c r="G107" s="33" t="s">
        <v>717</v>
      </c>
      <c r="H107" s="33" t="s">
        <v>718</v>
      </c>
    </row>
    <row r="108" spans="1:8" ht="28.5">
      <c r="A108" s="37"/>
      <c r="B108" s="37"/>
      <c r="C108" s="36" t="s">
        <v>454</v>
      </c>
      <c r="D108" s="36" t="s">
        <v>540</v>
      </c>
      <c r="E108" s="33" t="s">
        <v>733</v>
      </c>
      <c r="F108" s="33" t="s">
        <v>734</v>
      </c>
      <c r="G108" s="33" t="s">
        <v>717</v>
      </c>
      <c r="H108" s="33" t="s">
        <v>718</v>
      </c>
    </row>
    <row r="109" spans="1:8" ht="28.5">
      <c r="A109" s="37"/>
      <c r="B109" s="37"/>
      <c r="C109" s="36" t="s">
        <v>454</v>
      </c>
      <c r="D109" s="36" t="s">
        <v>455</v>
      </c>
      <c r="E109" s="33" t="s">
        <v>735</v>
      </c>
      <c r="F109" s="33" t="s">
        <v>481</v>
      </c>
      <c r="G109" s="33" t="s">
        <v>717</v>
      </c>
      <c r="H109" s="33" t="s">
        <v>718</v>
      </c>
    </row>
    <row r="110" spans="1:8" ht="28.5">
      <c r="A110" s="38"/>
      <c r="B110" s="38"/>
      <c r="C110" s="36" t="s">
        <v>458</v>
      </c>
      <c r="D110" s="36" t="s">
        <v>459</v>
      </c>
      <c r="E110" s="33" t="s">
        <v>736</v>
      </c>
      <c r="F110" s="33" t="s">
        <v>490</v>
      </c>
      <c r="G110" s="33" t="s">
        <v>717</v>
      </c>
      <c r="H110" s="33" t="s">
        <v>718</v>
      </c>
    </row>
  </sheetData>
  <sheetProtection/>
  <mergeCells count="45">
    <mergeCell ref="A2:H2"/>
    <mergeCell ref="A7:A11"/>
    <mergeCell ref="A12:A14"/>
    <mergeCell ref="A15:A22"/>
    <mergeCell ref="A23:A25"/>
    <mergeCell ref="A26:A28"/>
    <mergeCell ref="A29:A32"/>
    <mergeCell ref="A33:A38"/>
    <mergeCell ref="A39:A43"/>
    <mergeCell ref="A44:A46"/>
    <mergeCell ref="A47:A50"/>
    <mergeCell ref="A51:A55"/>
    <mergeCell ref="A56:A59"/>
    <mergeCell ref="A60:A66"/>
    <mergeCell ref="A67:A70"/>
    <mergeCell ref="A71:A73"/>
    <mergeCell ref="A74:A79"/>
    <mergeCell ref="A80:A82"/>
    <mergeCell ref="A83:A86"/>
    <mergeCell ref="A87:A89"/>
    <mergeCell ref="A90:A94"/>
    <mergeCell ref="A95:A98"/>
    <mergeCell ref="A99:A110"/>
    <mergeCell ref="B7:B11"/>
    <mergeCell ref="B12:B14"/>
    <mergeCell ref="B15:B22"/>
    <mergeCell ref="B23:B25"/>
    <mergeCell ref="B26:B28"/>
    <mergeCell ref="B29:B32"/>
    <mergeCell ref="B33:B38"/>
    <mergeCell ref="B39:B43"/>
    <mergeCell ref="B44:B46"/>
    <mergeCell ref="B47:B50"/>
    <mergeCell ref="B51:B55"/>
    <mergeCell ref="B56:B59"/>
    <mergeCell ref="B60:B66"/>
    <mergeCell ref="B67:B70"/>
    <mergeCell ref="B71:B73"/>
    <mergeCell ref="B74:B79"/>
    <mergeCell ref="B80:B82"/>
    <mergeCell ref="B83:B86"/>
    <mergeCell ref="B87:B89"/>
    <mergeCell ref="B90:B94"/>
    <mergeCell ref="B95:B98"/>
    <mergeCell ref="B99:B110"/>
  </mergeCells>
  <printOptions horizontalCentered="1"/>
  <pageMargins left="0.71" right="0.71" top="0.75" bottom="0.75" header="0.31" footer="0.31"/>
  <pageSetup fitToHeight="1"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B12" sqref="B12"/>
    </sheetView>
  </sheetViews>
  <sheetFormatPr defaultColWidth="8.7109375" defaultRowHeight="12.75"/>
  <cols>
    <col min="1" max="1" width="29.00390625" style="31" bestFit="1" customWidth="1"/>
    <col min="2" max="2" width="29.00390625" style="31" customWidth="1"/>
    <col min="3" max="5" width="23.57421875" style="31" customWidth="1"/>
    <col min="6" max="6" width="25.140625" style="31" customWidth="1"/>
    <col min="7" max="7" width="18.8515625" style="31" customWidth="1"/>
    <col min="8" max="8" width="20.140625" style="31" customWidth="1"/>
    <col min="9" max="16384" width="9.140625" style="31" bestFit="1" customWidth="1"/>
  </cols>
  <sheetData>
    <row r="1" ht="12">
      <c r="H1" s="21"/>
    </row>
    <row r="2" spans="1:8" ht="27">
      <c r="A2" s="3" t="s">
        <v>737</v>
      </c>
      <c r="B2" s="3"/>
      <c r="C2" s="3"/>
      <c r="D2" s="3"/>
      <c r="E2" s="3"/>
      <c r="F2" s="3"/>
      <c r="G2" s="3"/>
      <c r="H2" s="3"/>
    </row>
    <row r="3" ht="13.5">
      <c r="A3" s="4" t="s">
        <v>1</v>
      </c>
    </row>
    <row r="4" spans="1:8" ht="44.25" customHeight="1">
      <c r="A4" s="32" t="s">
        <v>433</v>
      </c>
      <c r="B4" s="32" t="s">
        <v>434</v>
      </c>
      <c r="C4" s="32" t="s">
        <v>435</v>
      </c>
      <c r="D4" s="32" t="s">
        <v>436</v>
      </c>
      <c r="E4" s="32" t="s">
        <v>437</v>
      </c>
      <c r="F4" s="32" t="s">
        <v>438</v>
      </c>
      <c r="G4" s="32" t="s">
        <v>439</v>
      </c>
      <c r="H4" s="32" t="s">
        <v>440</v>
      </c>
    </row>
    <row r="5" spans="1:8" ht="14.25">
      <c r="A5" s="32">
        <v>1</v>
      </c>
      <c r="B5" s="32">
        <v>2</v>
      </c>
      <c r="C5" s="32">
        <v>3</v>
      </c>
      <c r="D5" s="32">
        <v>4</v>
      </c>
      <c r="E5" s="32">
        <v>5</v>
      </c>
      <c r="F5" s="32">
        <v>6</v>
      </c>
      <c r="G5" s="32">
        <v>7</v>
      </c>
      <c r="H5" s="32">
        <v>8</v>
      </c>
    </row>
    <row r="6" spans="1:8" ht="33" customHeight="1">
      <c r="A6" s="39"/>
      <c r="B6" s="39"/>
      <c r="C6" s="39"/>
      <c r="D6" s="39"/>
      <c r="E6" s="32"/>
      <c r="F6" s="32"/>
      <c r="G6" s="32"/>
      <c r="H6" s="32"/>
    </row>
    <row r="7" spans="1:8" ht="24" customHeight="1">
      <c r="A7" s="40"/>
      <c r="B7" s="40"/>
      <c r="C7" s="40"/>
      <c r="D7" s="40"/>
      <c r="E7" s="32"/>
      <c r="F7" s="32"/>
      <c r="G7" s="32"/>
      <c r="H7" s="32"/>
    </row>
    <row r="8" spans="1:8" ht="24" customHeight="1">
      <c r="A8" s="40"/>
      <c r="B8" s="40"/>
      <c r="C8" s="40"/>
      <c r="D8" s="40"/>
      <c r="E8" s="32"/>
      <c r="F8" s="32"/>
      <c r="G8" s="32"/>
      <c r="H8" s="32"/>
    </row>
    <row r="9" ht="32.25" customHeight="1">
      <c r="A9" s="41" t="s">
        <v>738</v>
      </c>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worksheet>
</file>

<file path=xl/worksheets/sheet12.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A16" sqref="A16:A19"/>
    </sheetView>
  </sheetViews>
  <sheetFormatPr defaultColWidth="8.7109375" defaultRowHeight="12.75"/>
  <cols>
    <col min="1" max="1" width="29.00390625" style="31" bestFit="1" customWidth="1"/>
    <col min="2" max="2" width="29.00390625" style="31" customWidth="1"/>
    <col min="3" max="5" width="23.57421875" style="31" customWidth="1"/>
    <col min="6" max="6" width="25.140625" style="31" customWidth="1"/>
    <col min="7" max="7" width="18.8515625" style="31" customWidth="1"/>
    <col min="8" max="8" width="20.140625" style="31" customWidth="1"/>
    <col min="9" max="16384" width="9.140625" style="31" bestFit="1" customWidth="1"/>
  </cols>
  <sheetData>
    <row r="1" ht="12">
      <c r="H1" s="21"/>
    </row>
    <row r="2" spans="1:8" ht="27">
      <c r="A2" s="3" t="s">
        <v>739</v>
      </c>
      <c r="B2" s="3"/>
      <c r="C2" s="3"/>
      <c r="D2" s="3"/>
      <c r="E2" s="3"/>
      <c r="F2" s="3"/>
      <c r="G2" s="3"/>
      <c r="H2" s="3"/>
    </row>
    <row r="3" ht="13.5">
      <c r="A3" s="4" t="s">
        <v>1</v>
      </c>
    </row>
    <row r="4" spans="1:8" ht="44.25" customHeight="1">
      <c r="A4" s="32" t="s">
        <v>433</v>
      </c>
      <c r="B4" s="32" t="s">
        <v>434</v>
      </c>
      <c r="C4" s="32" t="s">
        <v>435</v>
      </c>
      <c r="D4" s="32" t="s">
        <v>436</v>
      </c>
      <c r="E4" s="32" t="s">
        <v>437</v>
      </c>
      <c r="F4" s="32" t="s">
        <v>438</v>
      </c>
      <c r="G4" s="32" t="s">
        <v>439</v>
      </c>
      <c r="H4" s="32" t="s">
        <v>440</v>
      </c>
    </row>
    <row r="5" spans="1:8" ht="21" customHeight="1">
      <c r="A5" s="32">
        <v>1</v>
      </c>
      <c r="B5" s="32">
        <v>2</v>
      </c>
      <c r="C5" s="32">
        <v>3</v>
      </c>
      <c r="D5" s="32">
        <v>4</v>
      </c>
      <c r="E5" s="32">
        <v>5</v>
      </c>
      <c r="F5" s="32">
        <v>6</v>
      </c>
      <c r="G5" s="32">
        <v>7</v>
      </c>
      <c r="H5" s="32">
        <v>8</v>
      </c>
    </row>
    <row r="6" spans="1:8" ht="29.25" customHeight="1">
      <c r="A6" s="33" t="s">
        <v>137</v>
      </c>
      <c r="B6" s="33"/>
      <c r="C6" s="33"/>
      <c r="D6" s="33"/>
      <c r="E6" s="34"/>
      <c r="F6" s="34"/>
      <c r="G6" s="34"/>
      <c r="H6" s="34"/>
    </row>
    <row r="7" spans="1:8" ht="29.25" customHeight="1">
      <c r="A7" s="35" t="s">
        <v>740</v>
      </c>
      <c r="B7" s="35" t="s">
        <v>741</v>
      </c>
      <c r="C7" s="36" t="s">
        <v>443</v>
      </c>
      <c r="D7" s="36" t="s">
        <v>444</v>
      </c>
      <c r="E7" s="34" t="s">
        <v>742</v>
      </c>
      <c r="F7" s="34" t="s">
        <v>743</v>
      </c>
      <c r="G7" s="34" t="s">
        <v>744</v>
      </c>
      <c r="H7" s="34" t="s">
        <v>745</v>
      </c>
    </row>
    <row r="8" spans="1:8" ht="29.25" customHeight="1">
      <c r="A8" s="37"/>
      <c r="B8" s="37"/>
      <c r="C8" s="36" t="s">
        <v>454</v>
      </c>
      <c r="D8" s="36" t="s">
        <v>476</v>
      </c>
      <c r="E8" s="34" t="s">
        <v>746</v>
      </c>
      <c r="F8" s="34" t="s">
        <v>680</v>
      </c>
      <c r="G8" s="34" t="s">
        <v>744</v>
      </c>
      <c r="H8" s="34" t="s">
        <v>745</v>
      </c>
    </row>
    <row r="9" spans="1:8" ht="29.25" customHeight="1">
      <c r="A9" s="38"/>
      <c r="B9" s="38"/>
      <c r="C9" s="36" t="s">
        <v>458</v>
      </c>
      <c r="D9" s="36" t="s">
        <v>523</v>
      </c>
      <c r="E9" s="34" t="s">
        <v>671</v>
      </c>
      <c r="F9" s="34" t="s">
        <v>544</v>
      </c>
      <c r="G9" s="34" t="s">
        <v>744</v>
      </c>
      <c r="H9" s="34" t="s">
        <v>745</v>
      </c>
    </row>
    <row r="10" spans="1:8" ht="29.25" customHeight="1">
      <c r="A10" s="35" t="s">
        <v>747</v>
      </c>
      <c r="B10" s="35" t="s">
        <v>748</v>
      </c>
      <c r="C10" s="36" t="s">
        <v>443</v>
      </c>
      <c r="D10" s="36" t="s">
        <v>444</v>
      </c>
      <c r="E10" s="34" t="s">
        <v>749</v>
      </c>
      <c r="F10" s="34" t="s">
        <v>750</v>
      </c>
      <c r="G10" s="34" t="s">
        <v>751</v>
      </c>
      <c r="H10" s="34" t="s">
        <v>752</v>
      </c>
    </row>
    <row r="11" spans="1:8" ht="29.25" customHeight="1">
      <c r="A11" s="37"/>
      <c r="B11" s="37"/>
      <c r="C11" s="36" t="s">
        <v>454</v>
      </c>
      <c r="D11" s="36" t="s">
        <v>476</v>
      </c>
      <c r="E11" s="34" t="s">
        <v>753</v>
      </c>
      <c r="F11" s="34" t="s">
        <v>754</v>
      </c>
      <c r="G11" s="34" t="s">
        <v>751</v>
      </c>
      <c r="H11" s="34" t="s">
        <v>752</v>
      </c>
    </row>
    <row r="12" spans="1:8" ht="29.25" customHeight="1">
      <c r="A12" s="38"/>
      <c r="B12" s="38"/>
      <c r="C12" s="36" t="s">
        <v>458</v>
      </c>
      <c r="D12" s="36" t="s">
        <v>523</v>
      </c>
      <c r="E12" s="34" t="s">
        <v>671</v>
      </c>
      <c r="F12" s="34" t="s">
        <v>681</v>
      </c>
      <c r="G12" s="34" t="s">
        <v>751</v>
      </c>
      <c r="H12" s="34" t="s">
        <v>752</v>
      </c>
    </row>
    <row r="13" spans="1:8" ht="29.25" customHeight="1">
      <c r="A13" s="35" t="s">
        <v>755</v>
      </c>
      <c r="B13" s="35" t="s">
        <v>756</v>
      </c>
      <c r="C13" s="36" t="s">
        <v>443</v>
      </c>
      <c r="D13" s="36" t="s">
        <v>444</v>
      </c>
      <c r="E13" s="34" t="s">
        <v>757</v>
      </c>
      <c r="F13" s="34" t="s">
        <v>758</v>
      </c>
      <c r="G13" s="34" t="s">
        <v>759</v>
      </c>
      <c r="H13" s="34" t="s">
        <v>760</v>
      </c>
    </row>
    <row r="14" spans="1:8" ht="29.25" customHeight="1">
      <c r="A14" s="37"/>
      <c r="B14" s="37"/>
      <c r="C14" s="36" t="s">
        <v>454</v>
      </c>
      <c r="D14" s="36" t="s">
        <v>476</v>
      </c>
      <c r="E14" s="34" t="s">
        <v>761</v>
      </c>
      <c r="F14" s="34" t="s">
        <v>762</v>
      </c>
      <c r="G14" s="34" t="s">
        <v>759</v>
      </c>
      <c r="H14" s="34" t="s">
        <v>760</v>
      </c>
    </row>
    <row r="15" spans="1:8" ht="29.25" customHeight="1">
      <c r="A15" s="38"/>
      <c r="B15" s="38"/>
      <c r="C15" s="36" t="s">
        <v>458</v>
      </c>
      <c r="D15" s="36" t="s">
        <v>523</v>
      </c>
      <c r="E15" s="34" t="s">
        <v>671</v>
      </c>
      <c r="F15" s="34" t="s">
        <v>681</v>
      </c>
      <c r="G15" s="34" t="s">
        <v>759</v>
      </c>
      <c r="H15" s="34" t="s">
        <v>760</v>
      </c>
    </row>
    <row r="16" spans="1:8" ht="29.25" customHeight="1">
      <c r="A16" s="35" t="s">
        <v>763</v>
      </c>
      <c r="B16" s="35" t="s">
        <v>764</v>
      </c>
      <c r="C16" s="36" t="s">
        <v>443</v>
      </c>
      <c r="D16" s="36" t="s">
        <v>444</v>
      </c>
      <c r="E16" s="34" t="s">
        <v>765</v>
      </c>
      <c r="F16" s="34" t="s">
        <v>766</v>
      </c>
      <c r="G16" s="34" t="s">
        <v>767</v>
      </c>
      <c r="H16" s="34" t="s">
        <v>768</v>
      </c>
    </row>
    <row r="17" spans="1:8" ht="29.25" customHeight="1">
      <c r="A17" s="37"/>
      <c r="B17" s="37"/>
      <c r="C17" s="36" t="s">
        <v>443</v>
      </c>
      <c r="D17" s="36" t="s">
        <v>444</v>
      </c>
      <c r="E17" s="34" t="s">
        <v>769</v>
      </c>
      <c r="F17" s="34" t="s">
        <v>766</v>
      </c>
      <c r="G17" s="34" t="s">
        <v>767</v>
      </c>
      <c r="H17" s="34" t="s">
        <v>768</v>
      </c>
    </row>
    <row r="18" spans="1:8" ht="29.25" customHeight="1">
      <c r="A18" s="37"/>
      <c r="B18" s="37"/>
      <c r="C18" s="36" t="s">
        <v>454</v>
      </c>
      <c r="D18" s="36" t="s">
        <v>476</v>
      </c>
      <c r="E18" s="34" t="s">
        <v>770</v>
      </c>
      <c r="F18" s="34" t="s">
        <v>771</v>
      </c>
      <c r="G18" s="34" t="s">
        <v>767</v>
      </c>
      <c r="H18" s="34" t="s">
        <v>768</v>
      </c>
    </row>
    <row r="19" spans="1:8" ht="29.25" customHeight="1">
      <c r="A19" s="38"/>
      <c r="B19" s="38"/>
      <c r="C19" s="36" t="s">
        <v>458</v>
      </c>
      <c r="D19" s="36" t="s">
        <v>523</v>
      </c>
      <c r="E19" s="34" t="s">
        <v>772</v>
      </c>
      <c r="F19" s="34" t="s">
        <v>681</v>
      </c>
      <c r="G19" s="34" t="s">
        <v>767</v>
      </c>
      <c r="H19" s="34" t="s">
        <v>768</v>
      </c>
    </row>
  </sheetData>
  <sheetProtection/>
  <mergeCells count="9">
    <mergeCell ref="A2:H2"/>
    <mergeCell ref="A7:A9"/>
    <mergeCell ref="A10:A12"/>
    <mergeCell ref="A13:A15"/>
    <mergeCell ref="A16:A19"/>
    <mergeCell ref="B7:B9"/>
    <mergeCell ref="B10:B12"/>
    <mergeCell ref="B13:B15"/>
    <mergeCell ref="B16:B19"/>
  </mergeCells>
  <printOptions horizontalCentered="1"/>
  <pageMargins left="0.71" right="0.71" top="0.75" bottom="0.75" header="0.31" footer="0.31"/>
  <pageSetup fitToHeight="1" fitToWidth="1" horizontalDpi="600" verticalDpi="600" orientation="landscape" paperSize="9" scale="69"/>
</worksheet>
</file>

<file path=xl/worksheets/sheet13.xml><?xml version="1.0" encoding="utf-8"?>
<worksheet xmlns="http://schemas.openxmlformats.org/spreadsheetml/2006/main" xmlns:r="http://schemas.openxmlformats.org/officeDocument/2006/relationships">
  <sheetPr>
    <pageSetUpPr fitToPage="1"/>
  </sheetPr>
  <dimension ref="A1:V12"/>
  <sheetViews>
    <sheetView workbookViewId="0" topLeftCell="B1">
      <selection activeCell="H22" sqref="H22"/>
    </sheetView>
  </sheetViews>
  <sheetFormatPr defaultColWidth="8.7109375" defaultRowHeight="14.25" customHeight="1"/>
  <cols>
    <col min="1" max="1" width="47.00390625" style="1" bestFit="1" customWidth="1"/>
    <col min="2" max="2" width="10.28125" style="1" bestFit="1" customWidth="1"/>
    <col min="3" max="3" width="6.00390625" style="1" customWidth="1"/>
    <col min="4" max="4" width="6.7109375" style="1" customWidth="1"/>
    <col min="5" max="5" width="10.28125" style="1" bestFit="1" customWidth="1"/>
    <col min="6" max="6" width="10.28125" style="1" customWidth="1"/>
    <col min="7" max="7" width="11.7109375" style="1" customWidth="1"/>
    <col min="8" max="10" width="13.57421875" style="1" bestFit="1" customWidth="1"/>
    <col min="11" max="13" width="10.00390625" style="1" customWidth="1"/>
    <col min="14" max="15" width="12.140625" style="1" customWidth="1"/>
    <col min="16" max="18" width="10.00390625" style="1" customWidth="1"/>
    <col min="19" max="20" width="9.140625" style="1" bestFit="1" customWidth="1"/>
    <col min="21" max="21" width="12.7109375" style="1" customWidth="1"/>
    <col min="22" max="22" width="10.421875" style="1" customWidth="1"/>
    <col min="23" max="16384" width="9.140625" style="1" bestFit="1" customWidth="1"/>
  </cols>
  <sheetData>
    <row r="1" spans="1:22" ht="13.5" customHeight="1">
      <c r="A1" s="2"/>
      <c r="B1" s="2"/>
      <c r="C1" s="2"/>
      <c r="D1" s="2"/>
      <c r="E1" s="2"/>
      <c r="F1" s="2"/>
      <c r="G1" s="2"/>
      <c r="H1" s="2"/>
      <c r="I1" s="2"/>
      <c r="J1" s="2"/>
      <c r="K1" s="2"/>
      <c r="L1" s="2"/>
      <c r="M1" s="2"/>
      <c r="N1" s="2"/>
      <c r="O1" s="2"/>
      <c r="P1" s="2"/>
      <c r="Q1" s="2"/>
      <c r="R1" s="2"/>
      <c r="V1" s="21"/>
    </row>
    <row r="2" spans="1:22" ht="27.75" customHeight="1">
      <c r="A2" s="3" t="s">
        <v>773</v>
      </c>
      <c r="B2" s="3"/>
      <c r="C2" s="3"/>
      <c r="D2" s="3"/>
      <c r="E2" s="3"/>
      <c r="F2" s="3"/>
      <c r="G2" s="3"/>
      <c r="H2" s="3"/>
      <c r="I2" s="3"/>
      <c r="J2" s="3"/>
      <c r="K2" s="3"/>
      <c r="L2" s="3"/>
      <c r="M2" s="3"/>
      <c r="N2" s="3"/>
      <c r="O2" s="3"/>
      <c r="P2" s="3"/>
      <c r="Q2" s="3"/>
      <c r="R2" s="3"/>
      <c r="S2" s="3"/>
      <c r="T2" s="3"/>
      <c r="U2" s="3"/>
      <c r="V2" s="3"/>
    </row>
    <row r="3" spans="1:22" ht="15" customHeight="1">
      <c r="A3" s="4" t="s">
        <v>1</v>
      </c>
      <c r="B3" s="5"/>
      <c r="C3" s="5"/>
      <c r="D3" s="5"/>
      <c r="E3" s="5"/>
      <c r="F3" s="5"/>
      <c r="G3" s="5"/>
      <c r="H3" s="5"/>
      <c r="I3" s="5"/>
      <c r="J3" s="5"/>
      <c r="K3" s="5"/>
      <c r="L3" s="5"/>
      <c r="M3" s="5"/>
      <c r="N3" s="5"/>
      <c r="O3" s="5"/>
      <c r="P3" s="5"/>
      <c r="Q3" s="5"/>
      <c r="R3" s="5"/>
      <c r="V3" s="22" t="s">
        <v>41</v>
      </c>
    </row>
    <row r="4" spans="1:22" ht="15.75" customHeight="1">
      <c r="A4" s="6" t="s">
        <v>774</v>
      </c>
      <c r="B4" s="7" t="s">
        <v>775</v>
      </c>
      <c r="C4" s="7" t="s">
        <v>776</v>
      </c>
      <c r="D4" s="7" t="s">
        <v>777</v>
      </c>
      <c r="E4" s="7" t="s">
        <v>778</v>
      </c>
      <c r="F4" s="7" t="s">
        <v>779</v>
      </c>
      <c r="G4" s="6" t="s">
        <v>780</v>
      </c>
      <c r="H4" s="8" t="s">
        <v>192</v>
      </c>
      <c r="I4" s="8"/>
      <c r="J4" s="8"/>
      <c r="K4" s="8"/>
      <c r="L4" s="8"/>
      <c r="M4" s="8"/>
      <c r="N4" s="8"/>
      <c r="O4" s="8"/>
      <c r="P4" s="8"/>
      <c r="Q4" s="8"/>
      <c r="R4" s="8"/>
      <c r="S4" s="8"/>
      <c r="T4" s="8"/>
      <c r="U4" s="8"/>
      <c r="V4" s="8"/>
    </row>
    <row r="5" spans="1:22" ht="15.75" customHeight="1">
      <c r="A5" s="6"/>
      <c r="B5" s="9"/>
      <c r="C5" s="9"/>
      <c r="D5" s="9"/>
      <c r="E5" s="9"/>
      <c r="F5" s="9"/>
      <c r="G5" s="6"/>
      <c r="H5" s="8" t="s">
        <v>69</v>
      </c>
      <c r="I5" s="8" t="s">
        <v>194</v>
      </c>
      <c r="J5" s="8"/>
      <c r="K5" s="8"/>
      <c r="L5" s="8"/>
      <c r="M5" s="8"/>
      <c r="N5" s="8"/>
      <c r="O5" s="8"/>
      <c r="P5" s="8"/>
      <c r="Q5" s="8"/>
      <c r="R5" s="8"/>
      <c r="S5" s="23" t="s">
        <v>195</v>
      </c>
      <c r="T5" s="24"/>
      <c r="U5" s="24"/>
      <c r="V5" s="25"/>
    </row>
    <row r="6" spans="1:22" ht="17.25" customHeight="1">
      <c r="A6" s="6"/>
      <c r="B6" s="9"/>
      <c r="C6" s="9"/>
      <c r="D6" s="9"/>
      <c r="E6" s="9"/>
      <c r="F6" s="9"/>
      <c r="G6" s="6"/>
      <c r="H6" s="8"/>
      <c r="I6" s="6" t="s">
        <v>196</v>
      </c>
      <c r="J6" s="6"/>
      <c r="K6" s="6"/>
      <c r="L6" s="6"/>
      <c r="M6" s="6"/>
      <c r="N6" s="6"/>
      <c r="O6" s="6"/>
      <c r="P6" s="6"/>
      <c r="Q6" s="6" t="s">
        <v>781</v>
      </c>
      <c r="R6" s="6" t="s">
        <v>198</v>
      </c>
      <c r="S6" s="26"/>
      <c r="T6" s="27"/>
      <c r="U6" s="27"/>
      <c r="V6" s="28"/>
    </row>
    <row r="7" spans="1:22" ht="54">
      <c r="A7" s="6"/>
      <c r="B7" s="10"/>
      <c r="C7" s="10"/>
      <c r="D7" s="10"/>
      <c r="E7" s="10"/>
      <c r="F7" s="10"/>
      <c r="G7" s="6"/>
      <c r="H7" s="8"/>
      <c r="I7" s="6" t="s">
        <v>75</v>
      </c>
      <c r="J7" s="6" t="s">
        <v>199</v>
      </c>
      <c r="K7" s="6" t="s">
        <v>200</v>
      </c>
      <c r="L7" s="6" t="s">
        <v>201</v>
      </c>
      <c r="M7" s="6" t="s">
        <v>202</v>
      </c>
      <c r="N7" s="6" t="s">
        <v>203</v>
      </c>
      <c r="O7" s="6" t="s">
        <v>204</v>
      </c>
      <c r="P7" s="6" t="s">
        <v>205</v>
      </c>
      <c r="Q7" s="6"/>
      <c r="R7" s="6"/>
      <c r="S7" s="29" t="s">
        <v>75</v>
      </c>
      <c r="T7" s="30" t="s">
        <v>206</v>
      </c>
      <c r="U7" s="30" t="s">
        <v>207</v>
      </c>
      <c r="V7" s="30" t="s">
        <v>208</v>
      </c>
    </row>
    <row r="8" spans="1:22" ht="1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c r="U8" s="8">
        <v>21</v>
      </c>
      <c r="V8" s="8">
        <v>22</v>
      </c>
    </row>
    <row r="9" spans="1:22" ht="13.5">
      <c r="A9" s="11" t="s">
        <v>137</v>
      </c>
      <c r="B9" s="11"/>
      <c r="C9" s="11"/>
      <c r="D9" s="11"/>
      <c r="E9" s="11"/>
      <c r="F9" s="11"/>
      <c r="G9" s="11"/>
      <c r="H9" s="12">
        <v>55</v>
      </c>
      <c r="I9" s="15">
        <v>55</v>
      </c>
      <c r="J9" s="16">
        <v>55</v>
      </c>
      <c r="K9" s="17"/>
      <c r="L9" s="17"/>
      <c r="M9" s="17"/>
      <c r="N9" s="17"/>
      <c r="O9" s="17"/>
      <c r="P9" s="17"/>
      <c r="Q9" s="17"/>
      <c r="R9" s="17"/>
      <c r="S9" s="20"/>
      <c r="T9" s="20"/>
      <c r="U9" s="20"/>
      <c r="V9" s="20"/>
    </row>
    <row r="10" spans="1:22" ht="56.25" customHeight="1">
      <c r="A10" s="11" t="s">
        <v>545</v>
      </c>
      <c r="B10" s="11" t="s">
        <v>782</v>
      </c>
      <c r="C10" s="11" t="s">
        <v>783</v>
      </c>
      <c r="D10" s="11" t="s">
        <v>784</v>
      </c>
      <c r="E10" s="11" t="s">
        <v>785</v>
      </c>
      <c r="F10" s="11" t="s">
        <v>786</v>
      </c>
      <c r="G10" s="11" t="s">
        <v>63</v>
      </c>
      <c r="H10" s="13">
        <v>55</v>
      </c>
      <c r="I10" s="18">
        <v>55</v>
      </c>
      <c r="J10" s="19">
        <v>55</v>
      </c>
      <c r="K10" s="20"/>
      <c r="L10" s="20"/>
      <c r="M10" s="20"/>
      <c r="N10" s="20"/>
      <c r="O10" s="20"/>
      <c r="P10" s="20"/>
      <c r="Q10" s="20"/>
      <c r="R10" s="20"/>
      <c r="S10" s="20"/>
      <c r="T10" s="20"/>
      <c r="U10" s="20"/>
      <c r="V10" s="20"/>
    </row>
    <row r="12" spans="1:4" ht="14.25" customHeight="1">
      <c r="A12" s="14"/>
      <c r="B12" s="14"/>
      <c r="C12" s="14"/>
      <c r="D12" s="14"/>
    </row>
  </sheetData>
  <sheetProtection/>
  <mergeCells count="16">
    <mergeCell ref="A2:V2"/>
    <mergeCell ref="H4:V4"/>
    <mergeCell ref="I5:R5"/>
    <mergeCell ref="I6:P6"/>
    <mergeCell ref="A12:D12"/>
    <mergeCell ref="A4:A7"/>
    <mergeCell ref="B4:B7"/>
    <mergeCell ref="C4:C7"/>
    <mergeCell ref="D4:D7"/>
    <mergeCell ref="E4:E7"/>
    <mergeCell ref="F4:F7"/>
    <mergeCell ref="G4:G7"/>
    <mergeCell ref="H5:H7"/>
    <mergeCell ref="Q6:Q7"/>
    <mergeCell ref="R6:R7"/>
    <mergeCell ref="S5:V6"/>
  </mergeCells>
  <printOptions horizontalCentered="1"/>
  <pageMargins left="0.39" right="0.39" top="0.59" bottom="0.59" header="0.51" footer="0.51"/>
  <pageSetup errors="blank" fitToHeight="1"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A2" sqref="A2:B2"/>
    </sheetView>
  </sheetViews>
  <sheetFormatPr defaultColWidth="10.28125" defaultRowHeight="12.75"/>
  <cols>
    <col min="1" max="1" width="46.00390625" style="193" customWidth="1"/>
    <col min="2" max="2" width="53.8515625" style="193" customWidth="1"/>
    <col min="3" max="4" width="12.140625" style="193" customWidth="1"/>
    <col min="5" max="7" width="9.8515625" style="193" customWidth="1"/>
    <col min="8" max="255" width="10.28125" style="193" customWidth="1"/>
    <col min="256" max="256" width="10.28125" style="194" customWidth="1"/>
  </cols>
  <sheetData>
    <row r="1" spans="1:7" s="193" customFormat="1" ht="19.5" customHeight="1">
      <c r="A1" s="195"/>
      <c r="B1" s="195"/>
      <c r="C1" s="195"/>
      <c r="D1" s="195"/>
      <c r="E1" s="195"/>
      <c r="F1" s="195"/>
      <c r="G1" s="195"/>
    </row>
    <row r="2" spans="1:7" s="193" customFormat="1" ht="39.75" customHeight="1">
      <c r="A2" s="44" t="s">
        <v>40</v>
      </c>
      <c r="B2" s="44"/>
      <c r="C2" s="196"/>
      <c r="D2" s="196"/>
      <c r="E2" s="196"/>
      <c r="F2" s="196"/>
      <c r="G2" s="196"/>
    </row>
    <row r="3" spans="1:256" s="183" customFormat="1" ht="39" customHeight="1">
      <c r="A3" s="185" t="s">
        <v>1</v>
      </c>
      <c r="B3" s="197" t="s">
        <v>41</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203"/>
    </row>
    <row r="4" spans="1:256" s="183" customFormat="1" ht="27" customHeight="1">
      <c r="A4" s="187" t="s">
        <v>5</v>
      </c>
      <c r="B4" s="187" t="s">
        <v>42</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203"/>
    </row>
    <row r="5" spans="1:256" s="183" customFormat="1" ht="27" customHeight="1">
      <c r="A5" s="187"/>
      <c r="B5" s="187"/>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203"/>
    </row>
    <row r="6" spans="1:256" s="183" customFormat="1" ht="31.5" customHeight="1">
      <c r="A6" s="173" t="s">
        <v>8</v>
      </c>
      <c r="B6" s="199">
        <v>10128.03</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203"/>
    </row>
    <row r="7" spans="1:256" s="183" customFormat="1" ht="31.5" customHeight="1">
      <c r="A7" s="167" t="s">
        <v>10</v>
      </c>
      <c r="B7" s="189"/>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8"/>
      <c r="IS7" s="198"/>
      <c r="IT7" s="198"/>
      <c r="IU7" s="198"/>
      <c r="IV7" s="203"/>
    </row>
    <row r="8" spans="1:256" s="183" customFormat="1" ht="31.5" customHeight="1">
      <c r="A8" s="167" t="s">
        <v>12</v>
      </c>
      <c r="B8" s="189"/>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203"/>
    </row>
    <row r="9" spans="1:256" s="183" customFormat="1" ht="31.5" customHeight="1">
      <c r="A9" s="167" t="s">
        <v>14</v>
      </c>
      <c r="B9" s="189"/>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c r="IT9" s="198"/>
      <c r="IU9" s="198"/>
      <c r="IV9" s="203"/>
    </row>
    <row r="10" spans="1:256" s="183" customFormat="1" ht="31.5" customHeight="1">
      <c r="A10" s="167" t="s">
        <v>16</v>
      </c>
      <c r="B10" s="189"/>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8"/>
      <c r="IS10" s="198"/>
      <c r="IT10" s="198"/>
      <c r="IU10" s="198"/>
      <c r="IV10" s="203"/>
    </row>
    <row r="11" spans="1:256" s="183" customFormat="1" ht="31.5" customHeight="1">
      <c r="A11" s="167" t="s">
        <v>18</v>
      </c>
      <c r="B11" s="189"/>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c r="IU11" s="198"/>
      <c r="IV11" s="203"/>
    </row>
    <row r="12" spans="1:256" s="183" customFormat="1" ht="31.5" customHeight="1">
      <c r="A12" s="167" t="s">
        <v>20</v>
      </c>
      <c r="B12" s="189"/>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c r="IU12" s="198"/>
      <c r="IV12" s="203"/>
    </row>
    <row r="13" spans="1:256" s="183" customFormat="1" ht="31.5" customHeight="1">
      <c r="A13" s="200"/>
      <c r="B13" s="189"/>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c r="IR13" s="198"/>
      <c r="IS13" s="198"/>
      <c r="IT13" s="198"/>
      <c r="IU13" s="198"/>
      <c r="IV13" s="203"/>
    </row>
    <row r="14" spans="1:256" s="183" customFormat="1" ht="31.5" customHeight="1">
      <c r="A14" s="201" t="s">
        <v>38</v>
      </c>
      <c r="B14" s="202">
        <v>10128.03</v>
      </c>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c r="IR14" s="198"/>
      <c r="IS14" s="198"/>
      <c r="IT14" s="198"/>
      <c r="IU14" s="198"/>
      <c r="IV14" s="203"/>
    </row>
  </sheetData>
  <sheetProtection/>
  <mergeCells count="4">
    <mergeCell ref="A1:G1"/>
    <mergeCell ref="A2:B2"/>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workbookViewId="0" topLeftCell="A1">
      <selection activeCell="A2" sqref="A2:B2"/>
    </sheetView>
  </sheetViews>
  <sheetFormatPr defaultColWidth="8.7109375" defaultRowHeight="14.25" customHeight="1"/>
  <cols>
    <col min="1" max="1" width="54.57421875" style="182" customWidth="1"/>
    <col min="2" max="2" width="49.140625" style="182" customWidth="1"/>
    <col min="3" max="255" width="9.140625" style="182" bestFit="1" customWidth="1"/>
    <col min="256" max="256" width="9.140625" style="1" bestFit="1" customWidth="1"/>
  </cols>
  <sheetData>
    <row r="1" s="182" customFormat="1" ht="12">
      <c r="A1" s="184"/>
    </row>
    <row r="2" spans="1:2" s="182" customFormat="1" ht="51.75" customHeight="1">
      <c r="A2" s="44" t="s">
        <v>43</v>
      </c>
      <c r="B2" s="44"/>
    </row>
    <row r="3" spans="1:256" s="183" customFormat="1" ht="19.5" customHeight="1">
      <c r="A3" s="185" t="s">
        <v>1</v>
      </c>
      <c r="B3" s="186" t="s">
        <v>2</v>
      </c>
      <c r="IV3" s="192"/>
    </row>
    <row r="4" spans="1:256" s="183" customFormat="1" ht="27.75" customHeight="1">
      <c r="A4" s="187" t="s">
        <v>7</v>
      </c>
      <c r="B4" s="187" t="s">
        <v>42</v>
      </c>
      <c r="IV4" s="192"/>
    </row>
    <row r="5" spans="1:256" s="183" customFormat="1" ht="27.75" customHeight="1">
      <c r="A5" s="187"/>
      <c r="B5" s="187"/>
      <c r="IV5" s="192"/>
    </row>
    <row r="6" spans="1:256" s="183" customFormat="1" ht="24" customHeight="1">
      <c r="A6" s="188" t="s">
        <v>9</v>
      </c>
      <c r="B6" s="170">
        <v>225</v>
      </c>
      <c r="IV6" s="192"/>
    </row>
    <row r="7" spans="1:256" s="183" customFormat="1" ht="24" customHeight="1">
      <c r="A7" s="188" t="s">
        <v>11</v>
      </c>
      <c r="B7" s="189"/>
      <c r="IV7" s="192"/>
    </row>
    <row r="8" spans="1:256" s="183" customFormat="1" ht="24" customHeight="1">
      <c r="A8" s="188" t="s">
        <v>13</v>
      </c>
      <c r="B8" s="189"/>
      <c r="IV8" s="192"/>
    </row>
    <row r="9" spans="1:256" s="183" customFormat="1" ht="24" customHeight="1">
      <c r="A9" s="188" t="s">
        <v>15</v>
      </c>
      <c r="B9" s="189"/>
      <c r="IV9" s="192"/>
    </row>
    <row r="10" spans="1:256" s="183" customFormat="1" ht="24" customHeight="1">
      <c r="A10" s="188" t="s">
        <v>17</v>
      </c>
      <c r="B10" s="189"/>
      <c r="IV10" s="192"/>
    </row>
    <row r="11" spans="1:256" s="183" customFormat="1" ht="24" customHeight="1">
      <c r="A11" s="188" t="s">
        <v>19</v>
      </c>
      <c r="B11" s="170">
        <v>400</v>
      </c>
      <c r="IV11" s="192"/>
    </row>
    <row r="12" spans="1:256" s="183" customFormat="1" ht="24" customHeight="1">
      <c r="A12" s="188" t="s">
        <v>21</v>
      </c>
      <c r="B12" s="189"/>
      <c r="IV12" s="192"/>
    </row>
    <row r="13" spans="1:256" s="183" customFormat="1" ht="24" customHeight="1">
      <c r="A13" s="188" t="s">
        <v>22</v>
      </c>
      <c r="B13" s="170">
        <v>8916.02</v>
      </c>
      <c r="IV13" s="192"/>
    </row>
    <row r="14" spans="1:256" s="183" customFormat="1" ht="24" customHeight="1">
      <c r="A14" s="188" t="s">
        <v>23</v>
      </c>
      <c r="B14" s="170">
        <v>346.74</v>
      </c>
      <c r="IV14" s="192"/>
    </row>
    <row r="15" spans="1:256" s="183" customFormat="1" ht="24" customHeight="1">
      <c r="A15" s="188" t="s">
        <v>24</v>
      </c>
      <c r="B15" s="189"/>
      <c r="IV15" s="192"/>
    </row>
    <row r="16" spans="1:256" s="183" customFormat="1" ht="24" customHeight="1">
      <c r="A16" s="188" t="s">
        <v>25</v>
      </c>
      <c r="B16" s="189"/>
      <c r="IV16" s="192"/>
    </row>
    <row r="17" spans="1:256" s="183" customFormat="1" ht="24" customHeight="1">
      <c r="A17" s="188" t="s">
        <v>26</v>
      </c>
      <c r="B17" s="189"/>
      <c r="IV17" s="192"/>
    </row>
    <row r="18" spans="1:256" s="183" customFormat="1" ht="24" customHeight="1">
      <c r="A18" s="188" t="s">
        <v>27</v>
      </c>
      <c r="B18" s="189"/>
      <c r="IV18" s="192"/>
    </row>
    <row r="19" spans="1:256" s="183" customFormat="1" ht="24" customHeight="1">
      <c r="A19" s="190" t="s">
        <v>44</v>
      </c>
      <c r="B19" s="189"/>
      <c r="IV19" s="192"/>
    </row>
    <row r="20" spans="1:256" s="183" customFormat="1" ht="24" customHeight="1">
      <c r="A20" s="190" t="s">
        <v>29</v>
      </c>
      <c r="B20" s="189"/>
      <c r="IV20" s="192"/>
    </row>
    <row r="21" spans="1:256" s="183" customFormat="1" ht="24" customHeight="1">
      <c r="A21" s="190" t="s">
        <v>30</v>
      </c>
      <c r="B21" s="189"/>
      <c r="IV21" s="192"/>
    </row>
    <row r="22" spans="1:256" s="183" customFormat="1" ht="24" customHeight="1">
      <c r="A22" s="190" t="s">
        <v>31</v>
      </c>
      <c r="B22" s="189"/>
      <c r="IV22" s="192"/>
    </row>
    <row r="23" spans="1:256" s="183" customFormat="1" ht="24" customHeight="1">
      <c r="A23" s="190" t="s">
        <v>32</v>
      </c>
      <c r="B23" s="189"/>
      <c r="IV23" s="192"/>
    </row>
    <row r="24" spans="1:256" s="183" customFormat="1" ht="24" customHeight="1">
      <c r="A24" s="190" t="s">
        <v>33</v>
      </c>
      <c r="B24" s="170">
        <v>240.27</v>
      </c>
      <c r="IV24" s="192"/>
    </row>
    <row r="25" spans="1:256" s="183" customFormat="1" ht="24" customHeight="1">
      <c r="A25" s="190" t="s">
        <v>34</v>
      </c>
      <c r="B25" s="189"/>
      <c r="IV25" s="192"/>
    </row>
    <row r="26" spans="1:256" s="183" customFormat="1" ht="24" customHeight="1">
      <c r="A26" s="190" t="s">
        <v>35</v>
      </c>
      <c r="B26" s="189"/>
      <c r="IV26" s="192"/>
    </row>
    <row r="27" spans="1:256" s="183" customFormat="1" ht="24" customHeight="1">
      <c r="A27" s="190" t="s">
        <v>36</v>
      </c>
      <c r="B27" s="189"/>
      <c r="IV27" s="192"/>
    </row>
    <row r="28" spans="1:256" s="183" customFormat="1" ht="24" customHeight="1">
      <c r="A28" s="190" t="s">
        <v>37</v>
      </c>
      <c r="B28" s="191"/>
      <c r="IV28" s="192"/>
    </row>
    <row r="29" s="182" customFormat="1" ht="14.25" customHeight="1"/>
    <row r="30" s="182" customFormat="1" ht="29.25" customHeight="1"/>
  </sheetData>
  <sheetProtection/>
  <mergeCells count="3">
    <mergeCell ref="A2:B2"/>
    <mergeCell ref="A4:A5"/>
    <mergeCell ref="B4:B5"/>
  </mergeCells>
  <printOptions horizontalCentered="1"/>
  <pageMargins left="0.39" right="0.39" top="0.59" bottom="0.59" header="0.51" footer="0.51"/>
  <pageSetup errors="blank"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B9" sqref="B9"/>
    </sheetView>
  </sheetViews>
  <sheetFormatPr defaultColWidth="8.7109375" defaultRowHeight="14.25" customHeight="1"/>
  <cols>
    <col min="1" max="1" width="49.28125" style="31" customWidth="1"/>
    <col min="2" max="2" width="38.8515625" style="31" customWidth="1"/>
    <col min="3" max="3" width="48.57421875" style="31" customWidth="1"/>
    <col min="4" max="4" width="36.421875" style="31" customWidth="1"/>
    <col min="5" max="16384" width="9.140625" style="31" bestFit="1" customWidth="1"/>
  </cols>
  <sheetData>
    <row r="1" spans="1:4" ht="12.75">
      <c r="A1" s="161"/>
      <c r="B1" s="161"/>
      <c r="C1" s="161"/>
      <c r="D1" s="21"/>
    </row>
    <row r="2" spans="1:4" ht="27">
      <c r="A2" s="3" t="s">
        <v>45</v>
      </c>
      <c r="B2" s="3"/>
      <c r="C2" s="3"/>
      <c r="D2" s="3"/>
    </row>
    <row r="3" spans="1:4" s="160" customFormat="1" ht="22.5" customHeight="1">
      <c r="A3" s="162" t="s">
        <v>1</v>
      </c>
      <c r="B3" s="163"/>
      <c r="C3" s="163"/>
      <c r="D3" s="164" t="s">
        <v>2</v>
      </c>
    </row>
    <row r="4" spans="1:4" s="160" customFormat="1" ht="19.5" customHeight="1">
      <c r="A4" s="165" t="s">
        <v>3</v>
      </c>
      <c r="B4" s="165"/>
      <c r="C4" s="165" t="s">
        <v>4</v>
      </c>
      <c r="D4" s="165"/>
    </row>
    <row r="5" spans="1:4" s="160" customFormat="1" ht="21.75" customHeight="1">
      <c r="A5" s="165" t="s">
        <v>5</v>
      </c>
      <c r="B5" s="166" t="s">
        <v>6</v>
      </c>
      <c r="C5" s="165" t="s">
        <v>46</v>
      </c>
      <c r="D5" s="166" t="s">
        <v>6</v>
      </c>
    </row>
    <row r="6" spans="1:4" s="160" customFormat="1" ht="17.25" customHeight="1">
      <c r="A6" s="165"/>
      <c r="B6" s="166"/>
      <c r="C6" s="165"/>
      <c r="D6" s="166"/>
    </row>
    <row r="7" spans="1:4" s="160" customFormat="1" ht="14.25">
      <c r="A7" s="167" t="s">
        <v>47</v>
      </c>
      <c r="B7" s="168">
        <v>10128.03</v>
      </c>
      <c r="C7" s="169" t="s">
        <v>9</v>
      </c>
      <c r="D7" s="170">
        <v>225</v>
      </c>
    </row>
    <row r="8" spans="1:4" s="160" customFormat="1" ht="14.25">
      <c r="A8" s="167" t="s">
        <v>48</v>
      </c>
      <c r="B8" s="168">
        <v>10128.03</v>
      </c>
      <c r="C8" s="171" t="s">
        <v>11</v>
      </c>
      <c r="D8" s="170"/>
    </row>
    <row r="9" spans="1:4" s="160" customFormat="1" ht="14.25">
      <c r="A9" s="167" t="s">
        <v>49</v>
      </c>
      <c r="B9" s="168">
        <v>9920.03</v>
      </c>
      <c r="C9" s="171" t="s">
        <v>13</v>
      </c>
      <c r="D9" s="170"/>
    </row>
    <row r="10" spans="1:4" s="160" customFormat="1" ht="14.25">
      <c r="A10" s="167" t="s">
        <v>50</v>
      </c>
      <c r="B10" s="168"/>
      <c r="C10" s="171" t="s">
        <v>15</v>
      </c>
      <c r="D10" s="170"/>
    </row>
    <row r="11" spans="1:4" s="160" customFormat="1" ht="14.25">
      <c r="A11" s="167" t="s">
        <v>51</v>
      </c>
      <c r="B11" s="168"/>
      <c r="C11" s="171" t="s">
        <v>17</v>
      </c>
      <c r="D11" s="170"/>
    </row>
    <row r="12" spans="1:4" s="160" customFormat="1" ht="14.25">
      <c r="A12" s="167" t="s">
        <v>52</v>
      </c>
      <c r="B12" s="168">
        <v>208</v>
      </c>
      <c r="C12" s="171" t="s">
        <v>19</v>
      </c>
      <c r="D12" s="170">
        <v>400</v>
      </c>
    </row>
    <row r="13" spans="1:4" s="160" customFormat="1" ht="14.25">
      <c r="A13" s="167" t="s">
        <v>53</v>
      </c>
      <c r="B13" s="172"/>
      <c r="C13" s="171" t="s">
        <v>21</v>
      </c>
      <c r="D13" s="170"/>
    </row>
    <row r="14" spans="1:4" s="160" customFormat="1" ht="14.25">
      <c r="A14" s="167" t="s">
        <v>54</v>
      </c>
      <c r="B14" s="172"/>
      <c r="C14" s="171" t="s">
        <v>22</v>
      </c>
      <c r="D14" s="170">
        <v>8916.02</v>
      </c>
    </row>
    <row r="15" spans="1:4" s="160" customFormat="1" ht="14.25">
      <c r="A15" s="173" t="s">
        <v>55</v>
      </c>
      <c r="B15" s="174"/>
      <c r="C15" s="171" t="s">
        <v>23</v>
      </c>
      <c r="D15" s="170">
        <v>346.74</v>
      </c>
    </row>
    <row r="16" spans="1:4" s="160" customFormat="1" ht="14.25">
      <c r="A16" s="167" t="s">
        <v>56</v>
      </c>
      <c r="B16" s="172"/>
      <c r="C16" s="171" t="s">
        <v>24</v>
      </c>
      <c r="D16" s="170"/>
    </row>
    <row r="17" spans="1:4" s="160" customFormat="1" ht="14.25">
      <c r="A17" s="167" t="s">
        <v>57</v>
      </c>
      <c r="B17" s="172"/>
      <c r="C17" s="171" t="s">
        <v>25</v>
      </c>
      <c r="D17" s="170"/>
    </row>
    <row r="18" spans="1:4" s="160" customFormat="1" ht="14.25">
      <c r="A18" s="167"/>
      <c r="B18" s="172"/>
      <c r="C18" s="171" t="s">
        <v>26</v>
      </c>
      <c r="D18" s="170"/>
    </row>
    <row r="19" spans="1:4" s="160" customFormat="1" ht="14.25">
      <c r="A19" s="167"/>
      <c r="B19" s="172"/>
      <c r="C19" s="171" t="s">
        <v>27</v>
      </c>
      <c r="D19" s="170"/>
    </row>
    <row r="20" spans="1:4" s="160" customFormat="1" ht="14.25">
      <c r="A20" s="167"/>
      <c r="B20" s="172"/>
      <c r="C20" s="171" t="s">
        <v>28</v>
      </c>
      <c r="D20" s="170"/>
    </row>
    <row r="21" spans="1:4" s="160" customFormat="1" ht="14.25">
      <c r="A21" s="167"/>
      <c r="B21" s="172"/>
      <c r="C21" s="173" t="s">
        <v>29</v>
      </c>
      <c r="D21" s="170"/>
    </row>
    <row r="22" spans="1:4" s="160" customFormat="1" ht="14.25">
      <c r="A22" s="167"/>
      <c r="B22" s="175"/>
      <c r="C22" s="173" t="s">
        <v>30</v>
      </c>
      <c r="D22" s="170"/>
    </row>
    <row r="23" spans="1:4" s="160" customFormat="1" ht="14.25">
      <c r="A23" s="167"/>
      <c r="B23" s="175"/>
      <c r="C23" s="173" t="s">
        <v>31</v>
      </c>
      <c r="D23" s="170"/>
    </row>
    <row r="24" spans="1:4" s="160" customFormat="1" ht="14.25">
      <c r="A24" s="167"/>
      <c r="B24" s="175"/>
      <c r="C24" s="173" t="s">
        <v>32</v>
      </c>
      <c r="D24" s="170"/>
    </row>
    <row r="25" spans="1:4" s="160" customFormat="1" ht="14.25">
      <c r="A25" s="174"/>
      <c r="B25" s="175"/>
      <c r="C25" s="173" t="s">
        <v>33</v>
      </c>
      <c r="D25" s="170">
        <v>240.27</v>
      </c>
    </row>
    <row r="26" spans="1:4" s="160" customFormat="1" ht="14.25">
      <c r="A26" s="176"/>
      <c r="B26" s="175"/>
      <c r="C26" s="173" t="s">
        <v>34</v>
      </c>
      <c r="D26" s="170"/>
    </row>
    <row r="27" spans="1:4" s="160" customFormat="1" ht="14.25">
      <c r="A27" s="174"/>
      <c r="B27" s="175"/>
      <c r="C27" s="173" t="s">
        <v>35</v>
      </c>
      <c r="D27" s="172"/>
    </row>
    <row r="28" spans="1:4" s="160" customFormat="1" ht="14.25">
      <c r="A28" s="176"/>
      <c r="B28" s="175"/>
      <c r="C28" s="173" t="s">
        <v>36</v>
      </c>
      <c r="D28" s="172"/>
    </row>
    <row r="29" spans="1:4" s="160" customFormat="1" ht="14.25">
      <c r="A29" s="176"/>
      <c r="B29" s="175"/>
      <c r="C29" s="173" t="s">
        <v>37</v>
      </c>
      <c r="D29" s="172"/>
    </row>
    <row r="30" spans="1:4" s="160" customFormat="1" ht="14.25" customHeight="1">
      <c r="A30" s="177" t="s">
        <v>38</v>
      </c>
      <c r="B30" s="178">
        <f>B7</f>
        <v>10128.03</v>
      </c>
      <c r="C30" s="177" t="s">
        <v>39</v>
      </c>
      <c r="D30" s="179">
        <f>SUM(D7:D29)</f>
        <v>10128.03</v>
      </c>
    </row>
    <row r="31" spans="1:4" s="160" customFormat="1" ht="14.25" customHeight="1">
      <c r="A31" s="163"/>
      <c r="B31" s="180"/>
      <c r="C31" s="163"/>
      <c r="D31" s="180"/>
    </row>
    <row r="32" spans="1:4" s="160" customFormat="1" ht="54.75" customHeight="1">
      <c r="A32" s="181"/>
      <c r="B32" s="181"/>
      <c r="C32" s="181"/>
      <c r="D32" s="181"/>
    </row>
  </sheetData>
  <sheetProtection/>
  <mergeCells count="8">
    <mergeCell ref="A2:D2"/>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Q51"/>
  <sheetViews>
    <sheetView showGridLines="0" showZeros="0" workbookViewId="0" topLeftCell="A1">
      <selection activeCell="A3" sqref="A3:AQ3"/>
    </sheetView>
  </sheetViews>
  <sheetFormatPr defaultColWidth="8.7109375" defaultRowHeight="12.75"/>
  <cols>
    <col min="1" max="3" width="3.7109375" style="80" customWidth="1"/>
    <col min="4" max="4" width="21.57421875" style="80" bestFit="1" customWidth="1"/>
    <col min="5" max="5" width="8.57421875" style="80" bestFit="1" customWidth="1"/>
    <col min="6" max="6" width="13.140625" style="80" bestFit="1" customWidth="1"/>
    <col min="7" max="39" width="9.28125" style="80" customWidth="1"/>
    <col min="40" max="40" width="9.140625" style="80" bestFit="1" customWidth="1"/>
    <col min="41" max="41" width="17.421875" style="80" bestFit="1" customWidth="1"/>
    <col min="42" max="42" width="13.140625" style="80" bestFit="1" customWidth="1"/>
    <col min="43" max="43" width="15.28125" style="80" bestFit="1" customWidth="1"/>
    <col min="44" max="16384" width="9.140625" style="80" bestFit="1" customWidth="1"/>
  </cols>
  <sheetData>
    <row r="1" ht="16.5" customHeight="1">
      <c r="AQ1" s="81"/>
    </row>
    <row r="2" ht="0.75" customHeight="1">
      <c r="A2" s="134"/>
    </row>
    <row r="3" spans="1:43" ht="33" customHeight="1">
      <c r="A3" s="135" t="s">
        <v>58</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row>
    <row r="4" spans="1:43" ht="16.5" customHeight="1">
      <c r="A4" s="137" t="s">
        <v>59</v>
      </c>
      <c r="B4" s="138"/>
      <c r="C4" s="138"/>
      <c r="D4" s="138"/>
      <c r="AO4" s="81" t="s">
        <v>41</v>
      </c>
      <c r="AP4" s="81"/>
      <c r="AQ4" s="81"/>
    </row>
    <row r="5" ht="1.5" customHeight="1"/>
    <row r="6" spans="1:43" s="133" customFormat="1" ht="12.75" customHeight="1">
      <c r="A6" s="94" t="s">
        <v>60</v>
      </c>
      <c r="B6" s="139"/>
      <c r="C6" s="139"/>
      <c r="D6" s="140" t="s">
        <v>61</v>
      </c>
      <c r="E6" s="141" t="s">
        <v>62</v>
      </c>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57"/>
      <c r="AP6" s="94" t="s">
        <v>63</v>
      </c>
      <c r="AQ6" s="94"/>
    </row>
    <row r="7" spans="1:43" s="133" customFormat="1" ht="12.75" customHeight="1">
      <c r="A7" s="139"/>
      <c r="B7" s="143"/>
      <c r="C7" s="139"/>
      <c r="D7" s="144"/>
      <c r="E7" s="94" t="s">
        <v>64</v>
      </c>
      <c r="F7" s="139"/>
      <c r="G7" s="139"/>
      <c r="H7" s="139"/>
      <c r="I7" s="139"/>
      <c r="J7" s="139"/>
      <c r="K7" s="139"/>
      <c r="L7" s="139"/>
      <c r="M7" s="139"/>
      <c r="N7" s="139"/>
      <c r="O7" s="139"/>
      <c r="P7" s="139"/>
      <c r="Q7" s="139"/>
      <c r="R7" s="139"/>
      <c r="S7" s="139"/>
      <c r="T7" s="139"/>
      <c r="U7" s="139"/>
      <c r="V7" s="140" t="s">
        <v>65</v>
      </c>
      <c r="W7" s="140" t="s">
        <v>66</v>
      </c>
      <c r="X7" s="94" t="s">
        <v>67</v>
      </c>
      <c r="Y7" s="139"/>
      <c r="Z7" s="139"/>
      <c r="AA7" s="139"/>
      <c r="AB7" s="139"/>
      <c r="AC7" s="139"/>
      <c r="AD7" s="139"/>
      <c r="AE7" s="139"/>
      <c r="AF7" s="139"/>
      <c r="AG7" s="139"/>
      <c r="AH7" s="139"/>
      <c r="AI7" s="139"/>
      <c r="AJ7" s="139"/>
      <c r="AK7" s="139"/>
      <c r="AL7" s="139"/>
      <c r="AM7" s="139"/>
      <c r="AN7" s="139"/>
      <c r="AO7" s="158" t="s">
        <v>68</v>
      </c>
      <c r="AP7" s="94"/>
      <c r="AQ7" s="94"/>
    </row>
    <row r="8" spans="1:43" s="133" customFormat="1" ht="12.75" customHeight="1">
      <c r="A8" s="139"/>
      <c r="B8" s="143"/>
      <c r="C8" s="139"/>
      <c r="D8" s="144"/>
      <c r="E8" s="140" t="s">
        <v>69</v>
      </c>
      <c r="F8" s="94" t="s">
        <v>70</v>
      </c>
      <c r="G8" s="94"/>
      <c r="H8" s="94"/>
      <c r="I8" s="94"/>
      <c r="J8" s="94"/>
      <c r="K8" s="94"/>
      <c r="L8" s="94"/>
      <c r="M8" s="94"/>
      <c r="N8" s="94" t="s">
        <v>71</v>
      </c>
      <c r="O8" s="94"/>
      <c r="P8" s="94"/>
      <c r="Q8" s="94"/>
      <c r="R8" s="94"/>
      <c r="S8" s="94"/>
      <c r="T8" s="94"/>
      <c r="U8" s="94"/>
      <c r="V8" s="144"/>
      <c r="W8" s="144"/>
      <c r="X8" s="140" t="s">
        <v>69</v>
      </c>
      <c r="Y8" s="94" t="s">
        <v>70</v>
      </c>
      <c r="Z8" s="94"/>
      <c r="AA8" s="94"/>
      <c r="AB8" s="94"/>
      <c r="AC8" s="94"/>
      <c r="AD8" s="94"/>
      <c r="AE8" s="94"/>
      <c r="AF8" s="94"/>
      <c r="AG8" s="94" t="s">
        <v>71</v>
      </c>
      <c r="AH8" s="94"/>
      <c r="AI8" s="94"/>
      <c r="AJ8" s="94"/>
      <c r="AK8" s="94"/>
      <c r="AL8" s="94"/>
      <c r="AM8" s="94"/>
      <c r="AN8" s="94"/>
      <c r="AO8" s="158"/>
      <c r="AP8" s="94"/>
      <c r="AQ8" s="94"/>
    </row>
    <row r="9" spans="1:43" s="133" customFormat="1" ht="12.75" customHeight="1">
      <c r="A9" s="139"/>
      <c r="B9" s="139"/>
      <c r="C9" s="139"/>
      <c r="D9" s="144"/>
      <c r="E9" s="144"/>
      <c r="F9" s="94" t="s">
        <v>72</v>
      </c>
      <c r="G9" s="139"/>
      <c r="H9" s="139"/>
      <c r="I9" s="139"/>
      <c r="J9" s="139"/>
      <c r="K9" s="139"/>
      <c r="L9" s="139"/>
      <c r="M9" s="139"/>
      <c r="N9" s="94" t="s">
        <v>73</v>
      </c>
      <c r="O9" s="94"/>
      <c r="P9" s="94"/>
      <c r="Q9" s="94"/>
      <c r="R9" s="94"/>
      <c r="S9" s="94"/>
      <c r="T9" s="94"/>
      <c r="U9" s="94"/>
      <c r="V9" s="144"/>
      <c r="W9" s="144"/>
      <c r="X9" s="144"/>
      <c r="Y9" s="94" t="s">
        <v>72</v>
      </c>
      <c r="Z9" s="139"/>
      <c r="AA9" s="139"/>
      <c r="AB9" s="139"/>
      <c r="AC9" s="139"/>
      <c r="AD9" s="139"/>
      <c r="AE9" s="139"/>
      <c r="AF9" s="139"/>
      <c r="AG9" s="94" t="s">
        <v>73</v>
      </c>
      <c r="AH9" s="94"/>
      <c r="AI9" s="94"/>
      <c r="AJ9" s="94"/>
      <c r="AK9" s="94"/>
      <c r="AL9" s="94"/>
      <c r="AM9" s="94"/>
      <c r="AN9" s="94"/>
      <c r="AO9" s="158" t="s">
        <v>74</v>
      </c>
      <c r="AP9" s="158" t="s">
        <v>75</v>
      </c>
      <c r="AQ9" s="158" t="s">
        <v>76</v>
      </c>
    </row>
    <row r="10" spans="1:43" s="133" customFormat="1" ht="12.75">
      <c r="A10" s="94" t="s">
        <v>77</v>
      </c>
      <c r="B10" s="94" t="s">
        <v>78</v>
      </c>
      <c r="C10" s="94" t="s">
        <v>79</v>
      </c>
      <c r="D10" s="144"/>
      <c r="E10" s="144"/>
      <c r="F10" s="94" t="s">
        <v>75</v>
      </c>
      <c r="G10" s="94" t="s">
        <v>80</v>
      </c>
      <c r="H10" s="94" t="s">
        <v>81</v>
      </c>
      <c r="I10" s="94" t="s">
        <v>82</v>
      </c>
      <c r="J10" s="94" t="s">
        <v>83</v>
      </c>
      <c r="K10" s="94" t="s">
        <v>84</v>
      </c>
      <c r="L10" s="94" t="s">
        <v>85</v>
      </c>
      <c r="M10" s="94" t="s">
        <v>86</v>
      </c>
      <c r="N10" s="94" t="s">
        <v>69</v>
      </c>
      <c r="O10" s="94" t="s">
        <v>87</v>
      </c>
      <c r="P10" s="94" t="s">
        <v>88</v>
      </c>
      <c r="Q10" s="94" t="s">
        <v>89</v>
      </c>
      <c r="R10" s="94" t="s">
        <v>90</v>
      </c>
      <c r="S10" s="94" t="s">
        <v>91</v>
      </c>
      <c r="T10" s="152" t="s">
        <v>92</v>
      </c>
      <c r="U10" s="152"/>
      <c r="V10" s="144"/>
      <c r="W10" s="144"/>
      <c r="X10" s="144"/>
      <c r="Y10" s="94" t="s">
        <v>75</v>
      </c>
      <c r="Z10" s="94" t="s">
        <v>80</v>
      </c>
      <c r="AA10" s="94" t="s">
        <v>81</v>
      </c>
      <c r="AB10" s="94" t="s">
        <v>82</v>
      </c>
      <c r="AC10" s="94" t="s">
        <v>83</v>
      </c>
      <c r="AD10" s="94" t="s">
        <v>84</v>
      </c>
      <c r="AE10" s="94" t="s">
        <v>85</v>
      </c>
      <c r="AF10" s="94" t="s">
        <v>86</v>
      </c>
      <c r="AG10" s="152" t="s">
        <v>69</v>
      </c>
      <c r="AH10" s="152" t="s">
        <v>87</v>
      </c>
      <c r="AI10" s="152" t="s">
        <v>88</v>
      </c>
      <c r="AJ10" s="152" t="s">
        <v>89</v>
      </c>
      <c r="AK10" s="152" t="s">
        <v>90</v>
      </c>
      <c r="AL10" s="152" t="s">
        <v>91</v>
      </c>
      <c r="AM10" s="152" t="s">
        <v>92</v>
      </c>
      <c r="AN10" s="152"/>
      <c r="AO10" s="158"/>
      <c r="AP10" s="158"/>
      <c r="AQ10" s="158"/>
    </row>
    <row r="11" spans="1:43" s="133" customFormat="1" ht="24">
      <c r="A11" s="94"/>
      <c r="B11" s="94"/>
      <c r="C11" s="94"/>
      <c r="D11" s="145"/>
      <c r="E11" s="145"/>
      <c r="F11" s="94"/>
      <c r="G11" s="94"/>
      <c r="H11" s="94"/>
      <c r="I11" s="94"/>
      <c r="J11" s="94"/>
      <c r="K11" s="94"/>
      <c r="L11" s="94"/>
      <c r="M11" s="94"/>
      <c r="N11" s="94"/>
      <c r="O11" s="94"/>
      <c r="P11" s="94"/>
      <c r="Q11" s="94"/>
      <c r="R11" s="94"/>
      <c r="S11" s="94"/>
      <c r="T11" s="152" t="s">
        <v>75</v>
      </c>
      <c r="U11" s="152" t="s">
        <v>93</v>
      </c>
      <c r="V11" s="145"/>
      <c r="W11" s="145"/>
      <c r="X11" s="145"/>
      <c r="Y11" s="94"/>
      <c r="Z11" s="94"/>
      <c r="AA11" s="94"/>
      <c r="AB11" s="94"/>
      <c r="AC11" s="94"/>
      <c r="AD11" s="94"/>
      <c r="AE11" s="94"/>
      <c r="AF11" s="94"/>
      <c r="AG11" s="152"/>
      <c r="AH11" s="152"/>
      <c r="AI11" s="152"/>
      <c r="AJ11" s="152"/>
      <c r="AK11" s="152"/>
      <c r="AL11" s="152"/>
      <c r="AM11" s="152" t="s">
        <v>75</v>
      </c>
      <c r="AN11" s="152" t="s">
        <v>93</v>
      </c>
      <c r="AO11" s="158"/>
      <c r="AP11" s="158"/>
      <c r="AQ11" s="158"/>
    </row>
    <row r="12" spans="1:43" ht="12.75">
      <c r="A12" s="94" t="s">
        <v>94</v>
      </c>
      <c r="B12" s="94" t="s">
        <v>95</v>
      </c>
      <c r="C12" s="94" t="s">
        <v>96</v>
      </c>
      <c r="D12" s="94" t="s">
        <v>97</v>
      </c>
      <c r="E12" s="94" t="s">
        <v>98</v>
      </c>
      <c r="F12" s="94" t="s">
        <v>99</v>
      </c>
      <c r="G12" s="94" t="s">
        <v>100</v>
      </c>
      <c r="H12" s="94" t="s">
        <v>101</v>
      </c>
      <c r="I12" s="94" t="s">
        <v>102</v>
      </c>
      <c r="J12" s="94" t="s">
        <v>103</v>
      </c>
      <c r="K12" s="94" t="s">
        <v>104</v>
      </c>
      <c r="L12" s="94" t="s">
        <v>105</v>
      </c>
      <c r="M12" s="94" t="s">
        <v>106</v>
      </c>
      <c r="N12" s="94" t="s">
        <v>107</v>
      </c>
      <c r="O12" s="94" t="s">
        <v>108</v>
      </c>
      <c r="P12" s="94" t="s">
        <v>109</v>
      </c>
      <c r="Q12" s="94" t="s">
        <v>110</v>
      </c>
      <c r="R12" s="94" t="s">
        <v>111</v>
      </c>
      <c r="S12" s="94" t="s">
        <v>112</v>
      </c>
      <c r="T12" s="94" t="s">
        <v>113</v>
      </c>
      <c r="U12" s="94" t="s">
        <v>114</v>
      </c>
      <c r="V12" s="94" t="s">
        <v>115</v>
      </c>
      <c r="W12" s="94" t="s">
        <v>116</v>
      </c>
      <c r="X12" s="94" t="s">
        <v>117</v>
      </c>
      <c r="Y12" s="94" t="s">
        <v>118</v>
      </c>
      <c r="Z12" s="94" t="s">
        <v>119</v>
      </c>
      <c r="AA12" s="94" t="s">
        <v>120</v>
      </c>
      <c r="AB12" s="94" t="s">
        <v>121</v>
      </c>
      <c r="AC12" s="94" t="s">
        <v>122</v>
      </c>
      <c r="AD12" s="94" t="s">
        <v>123</v>
      </c>
      <c r="AE12" s="94" t="s">
        <v>124</v>
      </c>
      <c r="AF12" s="94" t="s">
        <v>125</v>
      </c>
      <c r="AG12" s="94" t="s">
        <v>126</v>
      </c>
      <c r="AH12" s="94" t="s">
        <v>127</v>
      </c>
      <c r="AI12" s="94" t="s">
        <v>128</v>
      </c>
      <c r="AJ12" s="94" t="s">
        <v>129</v>
      </c>
      <c r="AK12" s="94" t="s">
        <v>130</v>
      </c>
      <c r="AL12" s="94" t="s">
        <v>131</v>
      </c>
      <c r="AM12" s="94" t="s">
        <v>132</v>
      </c>
      <c r="AN12" s="94" t="s">
        <v>133</v>
      </c>
      <c r="AO12" s="94" t="s">
        <v>134</v>
      </c>
      <c r="AP12" s="94" t="s">
        <v>135</v>
      </c>
      <c r="AQ12" s="94" t="s">
        <v>136</v>
      </c>
    </row>
    <row r="13" spans="1:43" ht="26.25" customHeight="1">
      <c r="A13" s="146"/>
      <c r="B13" s="146"/>
      <c r="C13" s="146"/>
      <c r="D13" s="147" t="s">
        <v>137</v>
      </c>
      <c r="E13" s="148">
        <v>4528.03</v>
      </c>
      <c r="F13" s="149">
        <v>4014.41</v>
      </c>
      <c r="G13" s="149">
        <v>2452.8</v>
      </c>
      <c r="H13" s="149">
        <v>372.78</v>
      </c>
      <c r="I13" s="149">
        <v>681.06</v>
      </c>
      <c r="J13" s="149">
        <v>240.27</v>
      </c>
      <c r="K13" s="149">
        <v>267.5</v>
      </c>
      <c r="L13" s="149">
        <v>0</v>
      </c>
      <c r="M13" s="149"/>
      <c r="N13" s="149">
        <v>513.62</v>
      </c>
      <c r="O13" s="149">
        <v>18.95</v>
      </c>
      <c r="P13" s="149">
        <v>0</v>
      </c>
      <c r="Q13" s="149">
        <v>21.88</v>
      </c>
      <c r="R13" s="149">
        <v>174.48</v>
      </c>
      <c r="S13" s="149">
        <v>52.15</v>
      </c>
      <c r="T13" s="149">
        <v>246.16</v>
      </c>
      <c r="U13" s="149"/>
      <c r="V13" s="148"/>
      <c r="W13" s="148">
        <v>0</v>
      </c>
      <c r="X13" s="148">
        <v>4528.03</v>
      </c>
      <c r="Y13" s="149">
        <v>4014.41</v>
      </c>
      <c r="Z13" s="149">
        <v>2452.8</v>
      </c>
      <c r="AA13" s="149">
        <v>372.78</v>
      </c>
      <c r="AB13" s="149">
        <v>681.06</v>
      </c>
      <c r="AC13" s="149">
        <v>240.27</v>
      </c>
      <c r="AD13" s="149">
        <v>267.5</v>
      </c>
      <c r="AE13" s="149">
        <v>0</v>
      </c>
      <c r="AF13" s="149"/>
      <c r="AG13" s="149">
        <v>513.62</v>
      </c>
      <c r="AH13" s="149">
        <v>18.95</v>
      </c>
      <c r="AI13" s="149">
        <v>0</v>
      </c>
      <c r="AJ13" s="149">
        <v>21.88</v>
      </c>
      <c r="AK13" s="149">
        <v>174.48</v>
      </c>
      <c r="AL13" s="149">
        <v>52.15</v>
      </c>
      <c r="AM13" s="154">
        <v>246.16</v>
      </c>
      <c r="AN13" s="155">
        <v>0</v>
      </c>
      <c r="AO13" s="159">
        <v>0</v>
      </c>
      <c r="AP13" s="149">
        <v>5600</v>
      </c>
      <c r="AQ13" s="149">
        <v>5600</v>
      </c>
    </row>
    <row r="14" spans="1:43" ht="12.75">
      <c r="A14" s="150">
        <v>201</v>
      </c>
      <c r="B14" s="150" t="s">
        <v>138</v>
      </c>
      <c r="C14" s="150" t="s">
        <v>138</v>
      </c>
      <c r="D14" s="151" t="s">
        <v>139</v>
      </c>
      <c r="E14" s="148">
        <v>0</v>
      </c>
      <c r="F14" s="149">
        <v>0</v>
      </c>
      <c r="G14" s="149">
        <v>0</v>
      </c>
      <c r="H14" s="149">
        <v>0</v>
      </c>
      <c r="I14" s="149">
        <v>0</v>
      </c>
      <c r="J14" s="149">
        <v>0</v>
      </c>
      <c r="K14" s="149">
        <v>0</v>
      </c>
      <c r="L14" s="149">
        <v>0</v>
      </c>
      <c r="M14" s="149"/>
      <c r="N14" s="149">
        <v>0</v>
      </c>
      <c r="O14" s="149">
        <v>0</v>
      </c>
      <c r="P14" s="149">
        <v>0</v>
      </c>
      <c r="Q14" s="149">
        <v>0</v>
      </c>
      <c r="R14" s="149">
        <v>0</v>
      </c>
      <c r="S14" s="149">
        <v>0</v>
      </c>
      <c r="T14" s="149">
        <v>0</v>
      </c>
      <c r="U14" s="149"/>
      <c r="V14" s="148"/>
      <c r="W14" s="148">
        <v>0</v>
      </c>
      <c r="X14" s="148">
        <v>0</v>
      </c>
      <c r="Y14" s="149">
        <v>0</v>
      </c>
      <c r="Z14" s="149">
        <v>0</v>
      </c>
      <c r="AA14" s="149">
        <v>0</v>
      </c>
      <c r="AB14" s="149">
        <v>0</v>
      </c>
      <c r="AC14" s="149">
        <v>0</v>
      </c>
      <c r="AD14" s="149">
        <v>0</v>
      </c>
      <c r="AE14" s="149">
        <v>0</v>
      </c>
      <c r="AF14" s="149"/>
      <c r="AG14" s="149">
        <v>0</v>
      </c>
      <c r="AH14" s="149">
        <v>0</v>
      </c>
      <c r="AI14" s="149">
        <v>0</v>
      </c>
      <c r="AJ14" s="149">
        <v>0</v>
      </c>
      <c r="AK14" s="149">
        <v>0</v>
      </c>
      <c r="AL14" s="149">
        <v>0</v>
      </c>
      <c r="AM14" s="154">
        <v>0</v>
      </c>
      <c r="AN14" s="155">
        <v>0</v>
      </c>
      <c r="AO14" s="159">
        <v>0</v>
      </c>
      <c r="AP14" s="149">
        <v>225</v>
      </c>
      <c r="AQ14" s="149">
        <v>225</v>
      </c>
    </row>
    <row r="15" spans="1:43" ht="12.75">
      <c r="A15" s="150" t="s">
        <v>138</v>
      </c>
      <c r="B15" s="150" t="s">
        <v>103</v>
      </c>
      <c r="C15" s="150" t="s">
        <v>138</v>
      </c>
      <c r="D15" s="151" t="s">
        <v>140</v>
      </c>
      <c r="E15" s="148">
        <v>0</v>
      </c>
      <c r="F15" s="149">
        <v>0</v>
      </c>
      <c r="G15" s="149">
        <v>0</v>
      </c>
      <c r="H15" s="149">
        <v>0</v>
      </c>
      <c r="I15" s="149">
        <v>0</v>
      </c>
      <c r="J15" s="149">
        <v>0</v>
      </c>
      <c r="K15" s="149">
        <v>0</v>
      </c>
      <c r="L15" s="149">
        <v>0</v>
      </c>
      <c r="M15" s="149"/>
      <c r="N15" s="149">
        <v>0</v>
      </c>
      <c r="O15" s="149">
        <v>0</v>
      </c>
      <c r="P15" s="149">
        <v>0</v>
      </c>
      <c r="Q15" s="149">
        <v>0</v>
      </c>
      <c r="R15" s="149">
        <v>0</v>
      </c>
      <c r="S15" s="149">
        <v>0</v>
      </c>
      <c r="T15" s="149">
        <v>0</v>
      </c>
      <c r="U15" s="149"/>
      <c r="V15" s="148"/>
      <c r="W15" s="153">
        <v>0</v>
      </c>
      <c r="X15" s="148">
        <v>0</v>
      </c>
      <c r="Y15" s="149">
        <v>0</v>
      </c>
      <c r="Z15" s="149">
        <v>0</v>
      </c>
      <c r="AA15" s="149">
        <v>0</v>
      </c>
      <c r="AB15" s="149">
        <v>0</v>
      </c>
      <c r="AC15" s="149">
        <v>0</v>
      </c>
      <c r="AD15" s="149">
        <v>0</v>
      </c>
      <c r="AE15" s="149">
        <v>0</v>
      </c>
      <c r="AF15" s="149"/>
      <c r="AG15" s="149">
        <v>0</v>
      </c>
      <c r="AH15" s="149">
        <v>0</v>
      </c>
      <c r="AI15" s="149">
        <v>0</v>
      </c>
      <c r="AJ15" s="149">
        <v>0</v>
      </c>
      <c r="AK15" s="149">
        <v>0</v>
      </c>
      <c r="AL15" s="149">
        <v>0</v>
      </c>
      <c r="AM15" s="154">
        <v>0</v>
      </c>
      <c r="AN15" s="153">
        <v>0</v>
      </c>
      <c r="AO15" s="153">
        <v>0</v>
      </c>
      <c r="AP15" s="149">
        <v>225</v>
      </c>
      <c r="AQ15" s="149">
        <v>225</v>
      </c>
    </row>
    <row r="16" spans="1:43" ht="22.5">
      <c r="A16" s="150" t="s">
        <v>138</v>
      </c>
      <c r="B16" s="150" t="s">
        <v>138</v>
      </c>
      <c r="C16" s="150" t="s">
        <v>141</v>
      </c>
      <c r="D16" s="151" t="s">
        <v>142</v>
      </c>
      <c r="E16" s="148">
        <v>0</v>
      </c>
      <c r="F16" s="149">
        <v>0</v>
      </c>
      <c r="G16" s="149">
        <v>0</v>
      </c>
      <c r="H16" s="149">
        <v>0</v>
      </c>
      <c r="I16" s="149">
        <v>0</v>
      </c>
      <c r="J16" s="149">
        <v>0</v>
      </c>
      <c r="K16" s="149">
        <v>0</v>
      </c>
      <c r="L16" s="149">
        <v>0</v>
      </c>
      <c r="M16" s="149"/>
      <c r="N16" s="149">
        <v>0</v>
      </c>
      <c r="O16" s="149">
        <v>0</v>
      </c>
      <c r="P16" s="149">
        <v>0</v>
      </c>
      <c r="Q16" s="149">
        <v>0</v>
      </c>
      <c r="R16" s="149">
        <v>0</v>
      </c>
      <c r="S16" s="149">
        <v>0</v>
      </c>
      <c r="T16" s="149">
        <v>0</v>
      </c>
      <c r="U16" s="149"/>
      <c r="V16" s="148"/>
      <c r="W16" s="153">
        <v>0</v>
      </c>
      <c r="X16" s="148">
        <v>0</v>
      </c>
      <c r="Y16" s="149">
        <v>0</v>
      </c>
      <c r="Z16" s="149">
        <v>0</v>
      </c>
      <c r="AA16" s="149">
        <v>0</v>
      </c>
      <c r="AB16" s="149">
        <v>0</v>
      </c>
      <c r="AC16" s="149">
        <v>0</v>
      </c>
      <c r="AD16" s="149">
        <v>0</v>
      </c>
      <c r="AE16" s="149">
        <v>0</v>
      </c>
      <c r="AF16" s="149"/>
      <c r="AG16" s="149">
        <v>0</v>
      </c>
      <c r="AH16" s="149">
        <v>0</v>
      </c>
      <c r="AI16" s="149">
        <v>0</v>
      </c>
      <c r="AJ16" s="149">
        <v>0</v>
      </c>
      <c r="AK16" s="149">
        <v>0</v>
      </c>
      <c r="AL16" s="149">
        <v>0</v>
      </c>
      <c r="AM16" s="154">
        <v>0</v>
      </c>
      <c r="AN16" s="153">
        <v>0</v>
      </c>
      <c r="AO16" s="153">
        <v>0</v>
      </c>
      <c r="AP16" s="149">
        <v>225</v>
      </c>
      <c r="AQ16" s="149">
        <v>225</v>
      </c>
    </row>
    <row r="17" spans="1:43" ht="12.75">
      <c r="A17" s="150">
        <v>206</v>
      </c>
      <c r="B17" s="150" t="s">
        <v>138</v>
      </c>
      <c r="C17" s="150" t="s">
        <v>138</v>
      </c>
      <c r="D17" s="151" t="s">
        <v>143</v>
      </c>
      <c r="E17" s="148">
        <v>0</v>
      </c>
      <c r="F17" s="149">
        <v>0</v>
      </c>
      <c r="G17" s="149">
        <v>0</v>
      </c>
      <c r="H17" s="149">
        <v>0</v>
      </c>
      <c r="I17" s="149">
        <v>0</v>
      </c>
      <c r="J17" s="149">
        <v>0</v>
      </c>
      <c r="K17" s="149">
        <v>0</v>
      </c>
      <c r="L17" s="149">
        <v>0</v>
      </c>
      <c r="M17" s="149"/>
      <c r="N17" s="149">
        <v>0</v>
      </c>
      <c r="O17" s="149">
        <v>0</v>
      </c>
      <c r="P17" s="149">
        <v>0</v>
      </c>
      <c r="Q17" s="149">
        <v>0</v>
      </c>
      <c r="R17" s="149">
        <v>0</v>
      </c>
      <c r="S17" s="149">
        <v>0</v>
      </c>
      <c r="T17" s="149">
        <v>0</v>
      </c>
      <c r="U17" s="149"/>
      <c r="V17" s="148"/>
      <c r="W17" s="153">
        <v>0</v>
      </c>
      <c r="X17" s="148">
        <v>0</v>
      </c>
      <c r="Y17" s="149">
        <v>0</v>
      </c>
      <c r="Z17" s="149">
        <v>0</v>
      </c>
      <c r="AA17" s="149">
        <v>0</v>
      </c>
      <c r="AB17" s="149">
        <v>0</v>
      </c>
      <c r="AC17" s="149">
        <v>0</v>
      </c>
      <c r="AD17" s="149">
        <v>0</v>
      </c>
      <c r="AE17" s="149">
        <v>0</v>
      </c>
      <c r="AF17" s="149"/>
      <c r="AG17" s="149">
        <v>0</v>
      </c>
      <c r="AH17" s="149">
        <v>0</v>
      </c>
      <c r="AI17" s="149">
        <v>0</v>
      </c>
      <c r="AJ17" s="149">
        <v>0</v>
      </c>
      <c r="AK17" s="149">
        <v>0</v>
      </c>
      <c r="AL17" s="149">
        <v>0</v>
      </c>
      <c r="AM17" s="154">
        <v>0</v>
      </c>
      <c r="AN17" s="153">
        <v>0</v>
      </c>
      <c r="AO17" s="153">
        <v>0</v>
      </c>
      <c r="AP17" s="149">
        <v>400</v>
      </c>
      <c r="AQ17" s="149">
        <v>400</v>
      </c>
    </row>
    <row r="18" spans="1:43" ht="12.75">
      <c r="A18" s="150" t="s">
        <v>138</v>
      </c>
      <c r="B18" s="150" t="s">
        <v>144</v>
      </c>
      <c r="C18" s="150" t="s">
        <v>138</v>
      </c>
      <c r="D18" s="151" t="s">
        <v>145</v>
      </c>
      <c r="E18" s="148">
        <v>0</v>
      </c>
      <c r="F18" s="149">
        <v>0</v>
      </c>
      <c r="G18" s="149">
        <v>0</v>
      </c>
      <c r="H18" s="149">
        <v>0</v>
      </c>
      <c r="I18" s="149">
        <v>0</v>
      </c>
      <c r="J18" s="149">
        <v>0</v>
      </c>
      <c r="K18" s="149">
        <v>0</v>
      </c>
      <c r="L18" s="149">
        <v>0</v>
      </c>
      <c r="M18" s="149"/>
      <c r="N18" s="149">
        <v>0</v>
      </c>
      <c r="O18" s="149">
        <v>0</v>
      </c>
      <c r="P18" s="149">
        <v>0</v>
      </c>
      <c r="Q18" s="149">
        <v>0</v>
      </c>
      <c r="R18" s="149">
        <v>0</v>
      </c>
      <c r="S18" s="149">
        <v>0</v>
      </c>
      <c r="T18" s="149">
        <v>0</v>
      </c>
      <c r="U18" s="149"/>
      <c r="V18" s="148"/>
      <c r="W18" s="153">
        <v>0</v>
      </c>
      <c r="X18" s="148">
        <v>0</v>
      </c>
      <c r="Y18" s="149">
        <v>0</v>
      </c>
      <c r="Z18" s="149">
        <v>0</v>
      </c>
      <c r="AA18" s="149">
        <v>0</v>
      </c>
      <c r="AB18" s="149">
        <v>0</v>
      </c>
      <c r="AC18" s="149">
        <v>0</v>
      </c>
      <c r="AD18" s="149">
        <v>0</v>
      </c>
      <c r="AE18" s="149">
        <v>0</v>
      </c>
      <c r="AF18" s="149"/>
      <c r="AG18" s="149">
        <v>0</v>
      </c>
      <c r="AH18" s="149">
        <v>0</v>
      </c>
      <c r="AI18" s="149">
        <v>0</v>
      </c>
      <c r="AJ18" s="149">
        <v>0</v>
      </c>
      <c r="AK18" s="149">
        <v>0</v>
      </c>
      <c r="AL18" s="149">
        <v>0</v>
      </c>
      <c r="AM18" s="154">
        <v>0</v>
      </c>
      <c r="AN18" s="153">
        <v>0</v>
      </c>
      <c r="AO18" s="153">
        <v>0</v>
      </c>
      <c r="AP18" s="149">
        <v>400</v>
      </c>
      <c r="AQ18" s="149">
        <v>400</v>
      </c>
    </row>
    <row r="19" spans="1:43" ht="22.5">
      <c r="A19" s="150" t="s">
        <v>138</v>
      </c>
      <c r="B19" s="150" t="s">
        <v>138</v>
      </c>
      <c r="C19" s="150" t="s">
        <v>141</v>
      </c>
      <c r="D19" s="151" t="s">
        <v>146</v>
      </c>
      <c r="E19" s="148">
        <v>0</v>
      </c>
      <c r="F19" s="149">
        <v>0</v>
      </c>
      <c r="G19" s="149">
        <v>0</v>
      </c>
      <c r="H19" s="149">
        <v>0</v>
      </c>
      <c r="I19" s="149">
        <v>0</v>
      </c>
      <c r="J19" s="149">
        <v>0</v>
      </c>
      <c r="K19" s="149">
        <v>0</v>
      </c>
      <c r="L19" s="149">
        <v>0</v>
      </c>
      <c r="M19" s="149"/>
      <c r="N19" s="149">
        <v>0</v>
      </c>
      <c r="O19" s="149">
        <v>0</v>
      </c>
      <c r="P19" s="149">
        <v>0</v>
      </c>
      <c r="Q19" s="149">
        <v>0</v>
      </c>
      <c r="R19" s="149">
        <v>0</v>
      </c>
      <c r="S19" s="149">
        <v>0</v>
      </c>
      <c r="T19" s="149">
        <v>0</v>
      </c>
      <c r="U19" s="149"/>
      <c r="V19" s="148"/>
      <c r="W19" s="153">
        <v>0</v>
      </c>
      <c r="X19" s="148">
        <v>0</v>
      </c>
      <c r="Y19" s="149">
        <v>0</v>
      </c>
      <c r="Z19" s="149">
        <v>0</v>
      </c>
      <c r="AA19" s="149">
        <v>0</v>
      </c>
      <c r="AB19" s="149">
        <v>0</v>
      </c>
      <c r="AC19" s="149">
        <v>0</v>
      </c>
      <c r="AD19" s="149">
        <v>0</v>
      </c>
      <c r="AE19" s="149">
        <v>0</v>
      </c>
      <c r="AF19" s="149"/>
      <c r="AG19" s="149">
        <v>0</v>
      </c>
      <c r="AH19" s="149">
        <v>0</v>
      </c>
      <c r="AI19" s="149">
        <v>0</v>
      </c>
      <c r="AJ19" s="149">
        <v>0</v>
      </c>
      <c r="AK19" s="149">
        <v>0</v>
      </c>
      <c r="AL19" s="149">
        <v>0</v>
      </c>
      <c r="AM19" s="154">
        <v>0</v>
      </c>
      <c r="AN19" s="153">
        <v>0</v>
      </c>
      <c r="AO19" s="153">
        <v>0</v>
      </c>
      <c r="AP19" s="149">
        <v>400</v>
      </c>
      <c r="AQ19" s="149">
        <v>400</v>
      </c>
    </row>
    <row r="20" spans="1:43" ht="18.75" customHeight="1">
      <c r="A20" s="150" t="s">
        <v>147</v>
      </c>
      <c r="B20" s="150" t="s">
        <v>138</v>
      </c>
      <c r="C20" s="150" t="s">
        <v>138</v>
      </c>
      <c r="D20" s="151" t="s">
        <v>148</v>
      </c>
      <c r="E20" s="148">
        <v>3941</v>
      </c>
      <c r="F20" s="148">
        <v>3427.38</v>
      </c>
      <c r="G20" s="148">
        <v>2452.8</v>
      </c>
      <c r="H20" s="148">
        <v>372.78</v>
      </c>
      <c r="I20" s="148">
        <v>334.31</v>
      </c>
      <c r="J20" s="148">
        <v>0</v>
      </c>
      <c r="K20" s="148">
        <v>267.5</v>
      </c>
      <c r="L20" s="148">
        <v>0</v>
      </c>
      <c r="M20" s="148">
        <v>0</v>
      </c>
      <c r="N20" s="148">
        <v>513.62</v>
      </c>
      <c r="O20" s="148">
        <v>18.95</v>
      </c>
      <c r="P20" s="148">
        <v>0</v>
      </c>
      <c r="Q20" s="148">
        <v>21.880000000000003</v>
      </c>
      <c r="R20" s="148">
        <v>174.48</v>
      </c>
      <c r="S20" s="148">
        <v>52.15</v>
      </c>
      <c r="T20" s="148">
        <v>246.16</v>
      </c>
      <c r="U20" s="148">
        <v>0</v>
      </c>
      <c r="V20" s="148">
        <v>0</v>
      </c>
      <c r="W20" s="148">
        <v>0</v>
      </c>
      <c r="X20" s="148">
        <v>3941</v>
      </c>
      <c r="Y20" s="148">
        <v>3427.38</v>
      </c>
      <c r="Z20" s="148">
        <v>2452.8</v>
      </c>
      <c r="AA20" s="148">
        <v>372.78</v>
      </c>
      <c r="AB20" s="148">
        <v>334.31</v>
      </c>
      <c r="AC20" s="148">
        <v>0</v>
      </c>
      <c r="AD20" s="148">
        <v>267.5</v>
      </c>
      <c r="AE20" s="148">
        <v>0</v>
      </c>
      <c r="AF20" s="148">
        <v>0</v>
      </c>
      <c r="AG20" s="148">
        <v>513.62</v>
      </c>
      <c r="AH20" s="148">
        <v>18.95</v>
      </c>
      <c r="AI20" s="148">
        <v>0</v>
      </c>
      <c r="AJ20" s="148">
        <v>21.880000000000003</v>
      </c>
      <c r="AK20" s="148">
        <v>174.48</v>
      </c>
      <c r="AL20" s="148">
        <v>52.15</v>
      </c>
      <c r="AM20" s="148">
        <v>246.16</v>
      </c>
      <c r="AN20" s="148">
        <v>0</v>
      </c>
      <c r="AO20" s="148">
        <v>0</v>
      </c>
      <c r="AP20" s="148">
        <v>4975</v>
      </c>
      <c r="AQ20" s="148">
        <v>4975</v>
      </c>
    </row>
    <row r="21" spans="1:43" ht="22.5">
      <c r="A21" s="150" t="s">
        <v>138</v>
      </c>
      <c r="B21" s="150" t="s">
        <v>144</v>
      </c>
      <c r="C21" s="150" t="s">
        <v>138</v>
      </c>
      <c r="D21" s="151" t="s">
        <v>149</v>
      </c>
      <c r="E21" s="148">
        <v>3319.62</v>
      </c>
      <c r="F21" s="148">
        <v>2825.58</v>
      </c>
      <c r="G21" s="148">
        <v>2452.8</v>
      </c>
      <c r="H21" s="148">
        <v>372.78</v>
      </c>
      <c r="I21" s="148">
        <v>0</v>
      </c>
      <c r="J21" s="148">
        <v>0</v>
      </c>
      <c r="K21" s="148"/>
      <c r="L21" s="148">
        <v>0</v>
      </c>
      <c r="M21" s="148">
        <v>0</v>
      </c>
      <c r="N21" s="148">
        <v>494.07000000000005</v>
      </c>
      <c r="O21" s="148">
        <v>18.95</v>
      </c>
      <c r="P21" s="148">
        <v>0</v>
      </c>
      <c r="Q21" s="148">
        <v>21.880000000000003</v>
      </c>
      <c r="R21" s="148">
        <v>174.48</v>
      </c>
      <c r="S21" s="148">
        <v>40.04</v>
      </c>
      <c r="T21" s="148">
        <v>238.72000000000003</v>
      </c>
      <c r="U21" s="148">
        <v>0</v>
      </c>
      <c r="V21" s="148">
        <v>0</v>
      </c>
      <c r="W21" s="148">
        <v>0</v>
      </c>
      <c r="X21" s="148">
        <v>3319.62</v>
      </c>
      <c r="Y21" s="148">
        <v>2825.58</v>
      </c>
      <c r="Z21" s="148">
        <v>2452.8</v>
      </c>
      <c r="AA21" s="148">
        <v>372.78</v>
      </c>
      <c r="AB21" s="148">
        <v>0</v>
      </c>
      <c r="AC21" s="148">
        <v>0</v>
      </c>
      <c r="AD21" s="148"/>
      <c r="AE21" s="148">
        <v>0</v>
      </c>
      <c r="AF21" s="148">
        <v>0</v>
      </c>
      <c r="AG21" s="148">
        <v>494.06</v>
      </c>
      <c r="AH21" s="148">
        <v>18.95</v>
      </c>
      <c r="AI21" s="148">
        <v>0</v>
      </c>
      <c r="AJ21" s="148">
        <v>21.880000000000003</v>
      </c>
      <c r="AK21" s="148">
        <v>174.48</v>
      </c>
      <c r="AL21" s="148">
        <v>40.04</v>
      </c>
      <c r="AM21" s="148">
        <v>238.70999999999998</v>
      </c>
      <c r="AN21" s="148">
        <v>0</v>
      </c>
      <c r="AO21" s="148">
        <v>0</v>
      </c>
      <c r="AP21" s="148">
        <v>2740</v>
      </c>
      <c r="AQ21" s="148">
        <v>2740</v>
      </c>
    </row>
    <row r="22" spans="1:43" ht="12.75">
      <c r="A22" s="150" t="s">
        <v>138</v>
      </c>
      <c r="B22" s="150" t="s">
        <v>138</v>
      </c>
      <c r="C22" s="150" t="s">
        <v>144</v>
      </c>
      <c r="D22" s="151" t="s">
        <v>150</v>
      </c>
      <c r="E22" s="148">
        <v>1477.3</v>
      </c>
      <c r="F22" s="149">
        <v>1238.96</v>
      </c>
      <c r="G22" s="149">
        <v>1238.96</v>
      </c>
      <c r="H22" s="149">
        <v>0</v>
      </c>
      <c r="I22" s="149">
        <v>0</v>
      </c>
      <c r="J22" s="149">
        <v>0</v>
      </c>
      <c r="K22" s="149">
        <v>0</v>
      </c>
      <c r="L22" s="149">
        <v>0</v>
      </c>
      <c r="M22" s="149"/>
      <c r="N22" s="149">
        <v>238.34</v>
      </c>
      <c r="O22" s="149">
        <v>18.95</v>
      </c>
      <c r="P22" s="149">
        <v>0</v>
      </c>
      <c r="Q22" s="149">
        <v>16.53</v>
      </c>
      <c r="R22" s="149">
        <v>87.9</v>
      </c>
      <c r="S22" s="149">
        <v>17.36</v>
      </c>
      <c r="T22" s="149">
        <v>97.6</v>
      </c>
      <c r="U22" s="149"/>
      <c r="V22" s="148"/>
      <c r="W22" s="153">
        <v>0</v>
      </c>
      <c r="X22" s="148">
        <v>1477.3</v>
      </c>
      <c r="Y22" s="149">
        <v>1238.96</v>
      </c>
      <c r="Z22" s="149">
        <v>1238.96</v>
      </c>
      <c r="AA22" s="149">
        <v>0</v>
      </c>
      <c r="AB22" s="149">
        <v>0</v>
      </c>
      <c r="AC22" s="149">
        <v>0</v>
      </c>
      <c r="AD22" s="149">
        <v>0</v>
      </c>
      <c r="AE22" s="149">
        <v>0</v>
      </c>
      <c r="AF22" s="149"/>
      <c r="AG22" s="149">
        <v>238.34</v>
      </c>
      <c r="AH22" s="149">
        <v>18.95</v>
      </c>
      <c r="AI22" s="149">
        <v>0</v>
      </c>
      <c r="AJ22" s="149">
        <v>16.53</v>
      </c>
      <c r="AK22" s="149">
        <v>87.9</v>
      </c>
      <c r="AL22" s="149">
        <v>17.36</v>
      </c>
      <c r="AM22" s="149">
        <v>97.6</v>
      </c>
      <c r="AN22" s="153">
        <v>0</v>
      </c>
      <c r="AO22" s="153">
        <v>0</v>
      </c>
      <c r="AP22" s="149">
        <v>10</v>
      </c>
      <c r="AQ22" s="149">
        <v>10</v>
      </c>
    </row>
    <row r="23" spans="1:43" ht="12.75">
      <c r="A23" s="150" t="s">
        <v>138</v>
      </c>
      <c r="B23" s="150" t="s">
        <v>138</v>
      </c>
      <c r="C23" s="150" t="s">
        <v>151</v>
      </c>
      <c r="D23" s="151" t="s">
        <v>152</v>
      </c>
      <c r="E23" s="148">
        <v>0</v>
      </c>
      <c r="F23" s="149">
        <v>0</v>
      </c>
      <c r="G23" s="149">
        <v>0</v>
      </c>
      <c r="H23" s="149">
        <v>0</v>
      </c>
      <c r="I23" s="149">
        <v>0</v>
      </c>
      <c r="J23" s="149">
        <v>0</v>
      </c>
      <c r="K23" s="149">
        <v>0</v>
      </c>
      <c r="L23" s="149">
        <v>0</v>
      </c>
      <c r="M23" s="149"/>
      <c r="N23" s="149">
        <v>0</v>
      </c>
      <c r="O23" s="149">
        <v>0</v>
      </c>
      <c r="P23" s="149">
        <v>0</v>
      </c>
      <c r="Q23" s="149">
        <v>0</v>
      </c>
      <c r="R23" s="149">
        <v>0</v>
      </c>
      <c r="S23" s="149">
        <v>0</v>
      </c>
      <c r="T23" s="149">
        <v>0</v>
      </c>
      <c r="U23" s="149"/>
      <c r="V23" s="148"/>
      <c r="W23" s="153">
        <v>0</v>
      </c>
      <c r="X23" s="148">
        <v>0</v>
      </c>
      <c r="Y23" s="149">
        <v>0</v>
      </c>
      <c r="Z23" s="149">
        <v>0</v>
      </c>
      <c r="AA23" s="149">
        <v>0</v>
      </c>
      <c r="AB23" s="149">
        <v>0</v>
      </c>
      <c r="AC23" s="149">
        <v>0</v>
      </c>
      <c r="AD23" s="149">
        <v>0</v>
      </c>
      <c r="AE23" s="149">
        <v>0</v>
      </c>
      <c r="AF23" s="149"/>
      <c r="AG23" s="149">
        <v>0</v>
      </c>
      <c r="AH23" s="149">
        <v>0</v>
      </c>
      <c r="AI23" s="149">
        <v>0</v>
      </c>
      <c r="AJ23" s="149">
        <v>0</v>
      </c>
      <c r="AK23" s="149">
        <v>0</v>
      </c>
      <c r="AL23" s="149">
        <v>0</v>
      </c>
      <c r="AM23" s="149">
        <v>0</v>
      </c>
      <c r="AN23" s="153">
        <v>0</v>
      </c>
      <c r="AO23" s="153">
        <v>0</v>
      </c>
      <c r="AP23" s="149">
        <v>55</v>
      </c>
      <c r="AQ23" s="149">
        <v>55</v>
      </c>
    </row>
    <row r="24" spans="1:43" ht="12.75">
      <c r="A24" s="150" t="s">
        <v>138</v>
      </c>
      <c r="B24" s="150" t="s">
        <v>138</v>
      </c>
      <c r="C24" s="150" t="s">
        <v>153</v>
      </c>
      <c r="D24" s="151" t="s">
        <v>154</v>
      </c>
      <c r="E24" s="148">
        <v>0</v>
      </c>
      <c r="F24" s="149">
        <v>0</v>
      </c>
      <c r="G24" s="149">
        <v>0</v>
      </c>
      <c r="H24" s="149">
        <v>0</v>
      </c>
      <c r="I24" s="149">
        <v>0</v>
      </c>
      <c r="J24" s="149">
        <v>0</v>
      </c>
      <c r="K24" s="149">
        <v>0</v>
      </c>
      <c r="L24" s="149">
        <v>0</v>
      </c>
      <c r="M24" s="149"/>
      <c r="N24" s="149">
        <v>0</v>
      </c>
      <c r="O24" s="149">
        <v>0</v>
      </c>
      <c r="P24" s="149">
        <v>0</v>
      </c>
      <c r="Q24" s="149">
        <v>0</v>
      </c>
      <c r="R24" s="149">
        <v>0</v>
      </c>
      <c r="S24" s="149">
        <v>0</v>
      </c>
      <c r="T24" s="149">
        <v>0</v>
      </c>
      <c r="U24" s="149"/>
      <c r="V24" s="148"/>
      <c r="W24" s="153">
        <v>0</v>
      </c>
      <c r="X24" s="148">
        <v>0</v>
      </c>
      <c r="Y24" s="149">
        <v>0</v>
      </c>
      <c r="Z24" s="149">
        <v>0</v>
      </c>
      <c r="AA24" s="149">
        <v>0</v>
      </c>
      <c r="AB24" s="149">
        <v>0</v>
      </c>
      <c r="AC24" s="149">
        <v>0</v>
      </c>
      <c r="AD24" s="149">
        <v>0</v>
      </c>
      <c r="AE24" s="149">
        <v>0</v>
      </c>
      <c r="AF24" s="149"/>
      <c r="AG24" s="149">
        <v>0</v>
      </c>
      <c r="AH24" s="149">
        <v>0</v>
      </c>
      <c r="AI24" s="149">
        <v>0</v>
      </c>
      <c r="AJ24" s="149">
        <v>0</v>
      </c>
      <c r="AK24" s="149">
        <v>0</v>
      </c>
      <c r="AL24" s="149">
        <v>0</v>
      </c>
      <c r="AM24" s="149">
        <v>0</v>
      </c>
      <c r="AN24" s="153">
        <v>0</v>
      </c>
      <c r="AO24" s="153">
        <v>0</v>
      </c>
      <c r="AP24" s="149">
        <v>10</v>
      </c>
      <c r="AQ24" s="149">
        <v>10</v>
      </c>
    </row>
    <row r="25" spans="1:43" ht="12.75">
      <c r="A25" s="150" t="s">
        <v>138</v>
      </c>
      <c r="B25" s="150" t="s">
        <v>138</v>
      </c>
      <c r="C25" s="150" t="s">
        <v>155</v>
      </c>
      <c r="D25" s="151" t="s">
        <v>156</v>
      </c>
      <c r="E25" s="148">
        <v>224.88</v>
      </c>
      <c r="F25" s="149">
        <v>192.3</v>
      </c>
      <c r="G25" s="149">
        <v>192.3</v>
      </c>
      <c r="H25" s="149">
        <v>0</v>
      </c>
      <c r="I25" s="149">
        <v>0</v>
      </c>
      <c r="J25" s="149">
        <v>0</v>
      </c>
      <c r="K25" s="149">
        <v>0</v>
      </c>
      <c r="L25" s="149">
        <v>0</v>
      </c>
      <c r="M25" s="149"/>
      <c r="N25" s="149">
        <v>32.58</v>
      </c>
      <c r="O25" s="149">
        <v>0</v>
      </c>
      <c r="P25" s="149">
        <v>0</v>
      </c>
      <c r="Q25" s="149"/>
      <c r="R25" s="149">
        <v>13.68</v>
      </c>
      <c r="S25" s="149">
        <v>2.67</v>
      </c>
      <c r="T25" s="149">
        <v>16.23</v>
      </c>
      <c r="U25" s="149"/>
      <c r="V25" s="148"/>
      <c r="W25" s="153">
        <v>0</v>
      </c>
      <c r="X25" s="148">
        <v>224.88</v>
      </c>
      <c r="Y25" s="149">
        <v>192.3</v>
      </c>
      <c r="Z25" s="149">
        <v>192.3</v>
      </c>
      <c r="AA25" s="149">
        <v>0</v>
      </c>
      <c r="AB25" s="149">
        <v>0</v>
      </c>
      <c r="AC25" s="149">
        <v>0</v>
      </c>
      <c r="AD25" s="149">
        <v>0</v>
      </c>
      <c r="AE25" s="149">
        <v>0</v>
      </c>
      <c r="AF25" s="149"/>
      <c r="AG25" s="149">
        <v>32.58</v>
      </c>
      <c r="AH25" s="149">
        <v>0</v>
      </c>
      <c r="AI25" s="149">
        <v>0</v>
      </c>
      <c r="AJ25" s="149"/>
      <c r="AK25" s="149">
        <v>13.68</v>
      </c>
      <c r="AL25" s="149">
        <v>2.67</v>
      </c>
      <c r="AM25" s="149">
        <v>16.23</v>
      </c>
      <c r="AN25" s="153">
        <v>0</v>
      </c>
      <c r="AO25" s="153">
        <v>0</v>
      </c>
      <c r="AP25" s="149">
        <v>28</v>
      </c>
      <c r="AQ25" s="149">
        <v>28</v>
      </c>
    </row>
    <row r="26" spans="1:43" ht="22.5">
      <c r="A26" s="150"/>
      <c r="B26" s="150"/>
      <c r="C26" s="150" t="s">
        <v>157</v>
      </c>
      <c r="D26" s="151" t="s">
        <v>158</v>
      </c>
      <c r="E26" s="148"/>
      <c r="F26" s="149"/>
      <c r="G26" s="149"/>
      <c r="H26" s="149"/>
      <c r="I26" s="149"/>
      <c r="J26" s="149"/>
      <c r="K26" s="149"/>
      <c r="L26" s="149"/>
      <c r="M26" s="149"/>
      <c r="N26" s="149"/>
      <c r="O26" s="149"/>
      <c r="P26" s="149"/>
      <c r="Q26" s="149"/>
      <c r="R26" s="149"/>
      <c r="S26" s="149"/>
      <c r="T26" s="149"/>
      <c r="U26" s="149"/>
      <c r="V26" s="148"/>
      <c r="W26" s="153"/>
      <c r="X26" s="148"/>
      <c r="Y26" s="149"/>
      <c r="Z26" s="149"/>
      <c r="AA26" s="149"/>
      <c r="AB26" s="149"/>
      <c r="AC26" s="149"/>
      <c r="AD26" s="149"/>
      <c r="AE26" s="149"/>
      <c r="AF26" s="149"/>
      <c r="AG26" s="149"/>
      <c r="AH26" s="149"/>
      <c r="AI26" s="149"/>
      <c r="AJ26" s="149"/>
      <c r="AK26" s="149"/>
      <c r="AL26" s="149"/>
      <c r="AM26" s="149"/>
      <c r="AN26" s="156"/>
      <c r="AO26" s="156"/>
      <c r="AP26" s="149">
        <v>627</v>
      </c>
      <c r="AQ26" s="149">
        <v>627</v>
      </c>
    </row>
    <row r="27" spans="1:43" ht="12.75">
      <c r="A27" s="150" t="s">
        <v>138</v>
      </c>
      <c r="B27" s="150" t="s">
        <v>138</v>
      </c>
      <c r="C27" s="150" t="s">
        <v>159</v>
      </c>
      <c r="D27" s="151" t="s">
        <v>160</v>
      </c>
      <c r="E27" s="148">
        <v>0</v>
      </c>
      <c r="F27" s="149">
        <v>0</v>
      </c>
      <c r="G27" s="149">
        <v>0</v>
      </c>
      <c r="H27" s="149">
        <v>0</v>
      </c>
      <c r="I27" s="149">
        <v>0</v>
      </c>
      <c r="J27" s="149">
        <v>0</v>
      </c>
      <c r="K27" s="149">
        <v>0</v>
      </c>
      <c r="L27" s="149">
        <v>0</v>
      </c>
      <c r="M27" s="149"/>
      <c r="N27" s="149">
        <v>0</v>
      </c>
      <c r="O27" s="149">
        <v>0</v>
      </c>
      <c r="P27" s="149">
        <v>0</v>
      </c>
      <c r="Q27" s="149">
        <v>0</v>
      </c>
      <c r="R27" s="149">
        <v>0</v>
      </c>
      <c r="S27" s="149">
        <v>0</v>
      </c>
      <c r="T27" s="149">
        <v>0</v>
      </c>
      <c r="U27" s="149"/>
      <c r="V27" s="148"/>
      <c r="W27" s="153">
        <v>0</v>
      </c>
      <c r="X27" s="148">
        <v>0</v>
      </c>
      <c r="Y27" s="149">
        <v>0</v>
      </c>
      <c r="Z27" s="149">
        <v>0</v>
      </c>
      <c r="AA27" s="149">
        <v>0</v>
      </c>
      <c r="AB27" s="149">
        <v>0</v>
      </c>
      <c r="AC27" s="149">
        <v>0</v>
      </c>
      <c r="AD27" s="149">
        <v>0</v>
      </c>
      <c r="AE27" s="149">
        <v>0</v>
      </c>
      <c r="AF27" s="149"/>
      <c r="AG27" s="149">
        <v>0</v>
      </c>
      <c r="AH27" s="149">
        <v>0</v>
      </c>
      <c r="AI27" s="149">
        <v>0</v>
      </c>
      <c r="AJ27" s="149">
        <v>0</v>
      </c>
      <c r="AK27" s="149">
        <v>0</v>
      </c>
      <c r="AL27" s="149">
        <v>0</v>
      </c>
      <c r="AM27" s="149">
        <v>0</v>
      </c>
      <c r="AN27" s="153">
        <v>0</v>
      </c>
      <c r="AO27" s="153">
        <v>0</v>
      </c>
      <c r="AP27" s="149">
        <v>285</v>
      </c>
      <c r="AQ27" s="149">
        <v>285</v>
      </c>
    </row>
    <row r="28" spans="1:43" ht="12.75">
      <c r="A28" s="150" t="s">
        <v>138</v>
      </c>
      <c r="B28" s="150" t="s">
        <v>138</v>
      </c>
      <c r="C28" s="150" t="s">
        <v>161</v>
      </c>
      <c r="D28" s="151" t="s">
        <v>162</v>
      </c>
      <c r="E28" s="148">
        <v>1199.2</v>
      </c>
      <c r="F28" s="148">
        <v>1021.54</v>
      </c>
      <c r="G28" s="148">
        <v>1021.54</v>
      </c>
      <c r="H28" s="148">
        <v>0</v>
      </c>
      <c r="I28" s="148">
        <v>0</v>
      </c>
      <c r="J28" s="148">
        <v>0</v>
      </c>
      <c r="K28" s="148">
        <v>0</v>
      </c>
      <c r="L28" s="148">
        <v>0</v>
      </c>
      <c r="M28" s="148">
        <v>0</v>
      </c>
      <c r="N28" s="148">
        <v>177.66</v>
      </c>
      <c r="O28" s="148">
        <v>0</v>
      </c>
      <c r="P28" s="148">
        <v>0</v>
      </c>
      <c r="Q28" s="148">
        <v>5.35</v>
      </c>
      <c r="R28" s="148">
        <v>72.9</v>
      </c>
      <c r="S28" s="148">
        <v>14.14</v>
      </c>
      <c r="T28" s="148">
        <v>85.27000000000001</v>
      </c>
      <c r="U28" s="148">
        <v>0</v>
      </c>
      <c r="V28" s="148">
        <v>0</v>
      </c>
      <c r="W28" s="148">
        <v>0</v>
      </c>
      <c r="X28" s="148">
        <v>1199.2</v>
      </c>
      <c r="Y28" s="148">
        <v>1021.54</v>
      </c>
      <c r="Z28" s="148">
        <v>1021.54</v>
      </c>
      <c r="AA28" s="148">
        <v>0</v>
      </c>
      <c r="AB28" s="148">
        <v>0</v>
      </c>
      <c r="AC28" s="148">
        <v>0</v>
      </c>
      <c r="AD28" s="148">
        <v>0</v>
      </c>
      <c r="AE28" s="148">
        <v>0</v>
      </c>
      <c r="AF28" s="148">
        <v>0</v>
      </c>
      <c r="AG28" s="148">
        <v>177.64999999999998</v>
      </c>
      <c r="AH28" s="148">
        <v>0</v>
      </c>
      <c r="AI28" s="148">
        <v>0</v>
      </c>
      <c r="AJ28" s="148">
        <v>5.35</v>
      </c>
      <c r="AK28" s="148">
        <v>72.9</v>
      </c>
      <c r="AL28" s="148">
        <v>14.14</v>
      </c>
      <c r="AM28" s="148">
        <v>85.26</v>
      </c>
      <c r="AN28" s="153">
        <v>0</v>
      </c>
      <c r="AO28" s="153">
        <v>0</v>
      </c>
      <c r="AP28" s="149">
        <v>0</v>
      </c>
      <c r="AQ28" s="149">
        <v>0</v>
      </c>
    </row>
    <row r="29" spans="1:43" ht="22.5">
      <c r="A29" s="150" t="s">
        <v>138</v>
      </c>
      <c r="B29" s="150" t="s">
        <v>138</v>
      </c>
      <c r="C29" s="150" t="s">
        <v>104</v>
      </c>
      <c r="D29" s="151" t="s">
        <v>163</v>
      </c>
      <c r="E29" s="148">
        <v>418.27</v>
      </c>
      <c r="F29" s="149">
        <v>372.78</v>
      </c>
      <c r="G29" s="149">
        <v>0</v>
      </c>
      <c r="H29" s="149">
        <v>372.78</v>
      </c>
      <c r="I29" s="149">
        <v>0</v>
      </c>
      <c r="J29" s="149">
        <v>0</v>
      </c>
      <c r="K29" s="149">
        <v>0</v>
      </c>
      <c r="L29" s="149">
        <v>0</v>
      </c>
      <c r="M29" s="149"/>
      <c r="N29" s="149">
        <v>45.49</v>
      </c>
      <c r="O29" s="149">
        <v>0</v>
      </c>
      <c r="P29" s="149">
        <v>0</v>
      </c>
      <c r="Q29" s="149">
        <v>0</v>
      </c>
      <c r="R29" s="149">
        <v>0</v>
      </c>
      <c r="S29" s="149">
        <v>5.87</v>
      </c>
      <c r="T29" s="149">
        <v>39.62</v>
      </c>
      <c r="U29" s="149"/>
      <c r="V29" s="148"/>
      <c r="W29" s="153">
        <v>0</v>
      </c>
      <c r="X29" s="148">
        <v>418.27</v>
      </c>
      <c r="Y29" s="149">
        <v>372.78</v>
      </c>
      <c r="Z29" s="149">
        <v>0</v>
      </c>
      <c r="AA29" s="149">
        <v>372.78</v>
      </c>
      <c r="AB29" s="149">
        <v>0</v>
      </c>
      <c r="AC29" s="149">
        <v>0</v>
      </c>
      <c r="AD29" s="149">
        <v>0</v>
      </c>
      <c r="AE29" s="149">
        <v>0</v>
      </c>
      <c r="AF29" s="149"/>
      <c r="AG29" s="149">
        <v>45.49</v>
      </c>
      <c r="AH29" s="149">
        <v>0</v>
      </c>
      <c r="AI29" s="149">
        <v>0</v>
      </c>
      <c r="AJ29" s="149">
        <v>0</v>
      </c>
      <c r="AK29" s="149">
        <v>0</v>
      </c>
      <c r="AL29" s="149">
        <v>5.87</v>
      </c>
      <c r="AM29" s="149">
        <v>39.62</v>
      </c>
      <c r="AN29" s="153">
        <v>0</v>
      </c>
      <c r="AO29" s="153">
        <v>0</v>
      </c>
      <c r="AP29" s="149">
        <v>10</v>
      </c>
      <c r="AQ29" s="149">
        <v>10</v>
      </c>
    </row>
    <row r="30" spans="1:43" ht="22.5">
      <c r="A30" s="150" t="s">
        <v>138</v>
      </c>
      <c r="B30" s="150" t="s">
        <v>138</v>
      </c>
      <c r="C30" s="150" t="s">
        <v>105</v>
      </c>
      <c r="D30" s="151" t="s">
        <v>164</v>
      </c>
      <c r="E30" s="148">
        <v>0</v>
      </c>
      <c r="F30" s="149">
        <v>0</v>
      </c>
      <c r="G30" s="149">
        <v>0</v>
      </c>
      <c r="H30" s="149">
        <v>0</v>
      </c>
      <c r="I30" s="149">
        <v>0</v>
      </c>
      <c r="J30" s="149">
        <v>0</v>
      </c>
      <c r="K30" s="149">
        <v>0</v>
      </c>
      <c r="L30" s="149">
        <v>0</v>
      </c>
      <c r="M30" s="149"/>
      <c r="N30" s="149">
        <v>0</v>
      </c>
      <c r="O30" s="149">
        <v>0</v>
      </c>
      <c r="P30" s="149">
        <v>0</v>
      </c>
      <c r="Q30" s="149">
        <v>0</v>
      </c>
      <c r="R30" s="149">
        <v>0</v>
      </c>
      <c r="S30" s="149">
        <v>0</v>
      </c>
      <c r="T30" s="149">
        <v>0</v>
      </c>
      <c r="U30" s="149"/>
      <c r="V30" s="148"/>
      <c r="W30" s="153">
        <v>0</v>
      </c>
      <c r="X30" s="148">
        <v>0</v>
      </c>
      <c r="Y30" s="149">
        <v>0</v>
      </c>
      <c r="Z30" s="149">
        <v>0</v>
      </c>
      <c r="AA30" s="149">
        <v>0</v>
      </c>
      <c r="AB30" s="149">
        <v>0</v>
      </c>
      <c r="AC30" s="149">
        <v>0</v>
      </c>
      <c r="AD30" s="149">
        <v>0</v>
      </c>
      <c r="AE30" s="149">
        <v>0</v>
      </c>
      <c r="AF30" s="149"/>
      <c r="AG30" s="149">
        <v>0</v>
      </c>
      <c r="AH30" s="149">
        <v>0</v>
      </c>
      <c r="AI30" s="149">
        <v>0</v>
      </c>
      <c r="AJ30" s="149">
        <v>0</v>
      </c>
      <c r="AK30" s="149">
        <v>0</v>
      </c>
      <c r="AL30" s="149">
        <v>0</v>
      </c>
      <c r="AM30" s="149">
        <v>0</v>
      </c>
      <c r="AN30" s="153">
        <v>0</v>
      </c>
      <c r="AO30" s="153">
        <v>0</v>
      </c>
      <c r="AP30" s="149">
        <v>10</v>
      </c>
      <c r="AQ30" s="149">
        <v>10</v>
      </c>
    </row>
    <row r="31" spans="1:43" ht="22.5">
      <c r="A31" s="150"/>
      <c r="B31" s="150"/>
      <c r="C31" s="150">
        <v>99</v>
      </c>
      <c r="D31" s="151" t="s">
        <v>165</v>
      </c>
      <c r="E31" s="148"/>
      <c r="F31" s="149"/>
      <c r="G31" s="149"/>
      <c r="H31" s="149"/>
      <c r="I31" s="149"/>
      <c r="J31" s="149"/>
      <c r="K31" s="149"/>
      <c r="L31" s="149"/>
      <c r="M31" s="149"/>
      <c r="N31" s="149"/>
      <c r="O31" s="149"/>
      <c r="P31" s="149"/>
      <c r="Q31" s="149"/>
      <c r="R31" s="149"/>
      <c r="S31" s="149"/>
      <c r="T31" s="149"/>
      <c r="U31" s="149"/>
      <c r="V31" s="148"/>
      <c r="W31" s="153"/>
      <c r="X31" s="148"/>
      <c r="Y31" s="149"/>
      <c r="Z31" s="149"/>
      <c r="AA31" s="149"/>
      <c r="AB31" s="149"/>
      <c r="AC31" s="149"/>
      <c r="AD31" s="149"/>
      <c r="AE31" s="149"/>
      <c r="AF31" s="149"/>
      <c r="AG31" s="149"/>
      <c r="AH31" s="149"/>
      <c r="AI31" s="149"/>
      <c r="AJ31" s="149"/>
      <c r="AK31" s="149"/>
      <c r="AL31" s="149"/>
      <c r="AM31" s="149"/>
      <c r="AN31" s="156"/>
      <c r="AO31" s="156"/>
      <c r="AP31" s="149">
        <v>1705</v>
      </c>
      <c r="AQ31" s="149">
        <v>1705</v>
      </c>
    </row>
    <row r="32" spans="1:43" ht="12.75">
      <c r="A32" s="150" t="s">
        <v>138</v>
      </c>
      <c r="B32" s="150" t="s">
        <v>155</v>
      </c>
      <c r="C32" s="150" t="s">
        <v>138</v>
      </c>
      <c r="D32" s="151" t="s">
        <v>166</v>
      </c>
      <c r="E32" s="148">
        <v>619.3299999999999</v>
      </c>
      <c r="F32" s="148">
        <v>599.77</v>
      </c>
      <c r="G32" s="148">
        <v>0</v>
      </c>
      <c r="H32" s="148">
        <v>0</v>
      </c>
      <c r="I32" s="148">
        <v>332.26</v>
      </c>
      <c r="J32" s="148">
        <v>0</v>
      </c>
      <c r="K32" s="148">
        <v>267.51</v>
      </c>
      <c r="L32" s="148">
        <v>0</v>
      </c>
      <c r="M32" s="148">
        <v>0</v>
      </c>
      <c r="N32" s="148">
        <v>19.560000000000002</v>
      </c>
      <c r="O32" s="148">
        <v>0</v>
      </c>
      <c r="P32" s="148">
        <v>0</v>
      </c>
      <c r="Q32" s="148">
        <v>0</v>
      </c>
      <c r="R32" s="148">
        <v>0</v>
      </c>
      <c r="S32" s="148">
        <v>12.100000000000001</v>
      </c>
      <c r="T32" s="148">
        <v>7.46</v>
      </c>
      <c r="U32" s="148">
        <v>0</v>
      </c>
      <c r="V32" s="148">
        <v>0</v>
      </c>
      <c r="W32" s="148">
        <v>0</v>
      </c>
      <c r="X32" s="148">
        <v>619.3299999999999</v>
      </c>
      <c r="Y32" s="148">
        <v>599.77</v>
      </c>
      <c r="Z32" s="148">
        <v>0</v>
      </c>
      <c r="AA32" s="148">
        <v>0</v>
      </c>
      <c r="AB32" s="148">
        <v>332.26</v>
      </c>
      <c r="AC32" s="148">
        <v>0</v>
      </c>
      <c r="AD32" s="148">
        <v>267.51</v>
      </c>
      <c r="AE32" s="148">
        <v>0</v>
      </c>
      <c r="AF32" s="148">
        <v>0</v>
      </c>
      <c r="AG32" s="148">
        <v>19.55</v>
      </c>
      <c r="AH32" s="148">
        <v>0</v>
      </c>
      <c r="AI32" s="148">
        <v>0</v>
      </c>
      <c r="AJ32" s="148">
        <v>0</v>
      </c>
      <c r="AK32" s="148">
        <v>0</v>
      </c>
      <c r="AL32" s="148">
        <v>12.100000000000001</v>
      </c>
      <c r="AM32" s="148">
        <v>7.452999999999999</v>
      </c>
      <c r="AN32" s="153">
        <v>0</v>
      </c>
      <c r="AO32" s="153">
        <v>0</v>
      </c>
      <c r="AP32" s="149">
        <v>0</v>
      </c>
      <c r="AQ32" s="149">
        <v>0</v>
      </c>
    </row>
    <row r="33" spans="1:43" ht="12.75">
      <c r="A33" s="150" t="s">
        <v>138</v>
      </c>
      <c r="B33" s="150" t="s">
        <v>138</v>
      </c>
      <c r="C33" s="150" t="s">
        <v>144</v>
      </c>
      <c r="D33" s="151" t="s">
        <v>167</v>
      </c>
      <c r="E33" s="148">
        <v>215.42</v>
      </c>
      <c r="F33" s="149">
        <v>200.94</v>
      </c>
      <c r="G33" s="149">
        <v>0</v>
      </c>
      <c r="H33" s="149">
        <v>0</v>
      </c>
      <c r="I33" s="149">
        <v>0</v>
      </c>
      <c r="J33" s="149">
        <v>0</v>
      </c>
      <c r="K33" s="149">
        <v>200.94</v>
      </c>
      <c r="L33" s="149">
        <v>0</v>
      </c>
      <c r="M33" s="149"/>
      <c r="N33" s="149">
        <v>14.48</v>
      </c>
      <c r="O33" s="149">
        <v>0</v>
      </c>
      <c r="P33" s="149">
        <v>0</v>
      </c>
      <c r="Q33" s="149">
        <v>0</v>
      </c>
      <c r="R33" s="149">
        <v>0</v>
      </c>
      <c r="S33" s="149">
        <v>8.98</v>
      </c>
      <c r="T33" s="149">
        <v>5.5</v>
      </c>
      <c r="U33" s="149"/>
      <c r="V33" s="148"/>
      <c r="W33" s="153">
        <v>0</v>
      </c>
      <c r="X33" s="148">
        <v>215.42</v>
      </c>
      <c r="Y33" s="149">
        <v>200.94</v>
      </c>
      <c r="Z33" s="149">
        <v>0</v>
      </c>
      <c r="AA33" s="149">
        <v>0</v>
      </c>
      <c r="AB33" s="149">
        <v>0</v>
      </c>
      <c r="AC33" s="149">
        <v>0</v>
      </c>
      <c r="AD33" s="149">
        <v>200.94</v>
      </c>
      <c r="AE33" s="149">
        <v>0</v>
      </c>
      <c r="AF33" s="149"/>
      <c r="AG33" s="149">
        <v>14.48</v>
      </c>
      <c r="AH33" s="149">
        <v>0</v>
      </c>
      <c r="AI33" s="149">
        <v>0</v>
      </c>
      <c r="AJ33" s="149">
        <v>0</v>
      </c>
      <c r="AK33" s="149">
        <v>0</v>
      </c>
      <c r="AL33" s="149">
        <v>8.98</v>
      </c>
      <c r="AM33" s="149">
        <v>5.5</v>
      </c>
      <c r="AN33" s="153">
        <v>0</v>
      </c>
      <c r="AO33" s="153">
        <v>0</v>
      </c>
      <c r="AP33" s="149">
        <v>0</v>
      </c>
      <c r="AQ33" s="149">
        <v>0</v>
      </c>
    </row>
    <row r="34" spans="1:43" ht="12.75">
      <c r="A34" s="150" t="s">
        <v>138</v>
      </c>
      <c r="B34" s="150" t="s">
        <v>138</v>
      </c>
      <c r="C34" s="150" t="s">
        <v>151</v>
      </c>
      <c r="D34" s="151" t="s">
        <v>168</v>
      </c>
      <c r="E34" s="148">
        <v>71.65</v>
      </c>
      <c r="F34" s="148">
        <v>66.57</v>
      </c>
      <c r="G34" s="148">
        <v>0</v>
      </c>
      <c r="H34" s="148">
        <v>0</v>
      </c>
      <c r="I34" s="148">
        <v>0</v>
      </c>
      <c r="J34" s="148">
        <v>0</v>
      </c>
      <c r="K34" s="148">
        <v>66.57</v>
      </c>
      <c r="L34" s="148">
        <v>0</v>
      </c>
      <c r="M34" s="148">
        <v>0</v>
      </c>
      <c r="N34" s="148">
        <v>5.08</v>
      </c>
      <c r="O34" s="148">
        <v>0</v>
      </c>
      <c r="P34" s="148">
        <v>0</v>
      </c>
      <c r="Q34" s="148">
        <v>0</v>
      </c>
      <c r="R34" s="148">
        <v>0</v>
      </c>
      <c r="S34" s="148">
        <v>3.12</v>
      </c>
      <c r="T34" s="148">
        <v>1.96</v>
      </c>
      <c r="U34" s="148">
        <v>0</v>
      </c>
      <c r="V34" s="148">
        <v>0</v>
      </c>
      <c r="W34" s="148">
        <v>0</v>
      </c>
      <c r="X34" s="148">
        <v>71.65</v>
      </c>
      <c r="Y34" s="148">
        <v>66.57</v>
      </c>
      <c r="Z34" s="148">
        <v>0</v>
      </c>
      <c r="AA34" s="148">
        <v>0</v>
      </c>
      <c r="AB34" s="148">
        <v>0</v>
      </c>
      <c r="AC34" s="148">
        <v>0</v>
      </c>
      <c r="AD34" s="148">
        <v>66.57</v>
      </c>
      <c r="AE34" s="148">
        <v>0</v>
      </c>
      <c r="AF34" s="148">
        <v>0</v>
      </c>
      <c r="AG34" s="148">
        <v>5.07</v>
      </c>
      <c r="AH34" s="148">
        <v>0</v>
      </c>
      <c r="AI34" s="148">
        <v>0</v>
      </c>
      <c r="AJ34" s="148">
        <v>0</v>
      </c>
      <c r="AK34" s="148">
        <v>0</v>
      </c>
      <c r="AL34" s="148">
        <v>3.12</v>
      </c>
      <c r="AM34" s="148">
        <v>1.9529999999999998</v>
      </c>
      <c r="AN34" s="153">
        <v>0</v>
      </c>
      <c r="AO34" s="153">
        <v>0</v>
      </c>
      <c r="AP34" s="149">
        <v>0</v>
      </c>
      <c r="AQ34" s="149">
        <v>0</v>
      </c>
    </row>
    <row r="35" spans="1:43" ht="22.5">
      <c r="A35" s="150" t="s">
        <v>138</v>
      </c>
      <c r="B35" s="150" t="s">
        <v>138</v>
      </c>
      <c r="C35" s="150" t="s">
        <v>155</v>
      </c>
      <c r="D35" s="151" t="s">
        <v>169</v>
      </c>
      <c r="E35" s="148">
        <v>332.26</v>
      </c>
      <c r="F35" s="148">
        <v>332.26</v>
      </c>
      <c r="G35" s="148">
        <v>0</v>
      </c>
      <c r="H35" s="148">
        <v>0</v>
      </c>
      <c r="I35" s="148">
        <v>332.26</v>
      </c>
      <c r="J35" s="148">
        <v>0</v>
      </c>
      <c r="K35" s="148">
        <v>0</v>
      </c>
      <c r="L35" s="148">
        <v>0</v>
      </c>
      <c r="M35" s="148">
        <v>0</v>
      </c>
      <c r="N35" s="148">
        <v>0</v>
      </c>
      <c r="O35" s="148">
        <v>0</v>
      </c>
      <c r="P35" s="148">
        <v>0</v>
      </c>
      <c r="Q35" s="148">
        <v>0</v>
      </c>
      <c r="R35" s="148">
        <v>0</v>
      </c>
      <c r="S35" s="148">
        <v>0</v>
      </c>
      <c r="T35" s="148">
        <v>0</v>
      </c>
      <c r="U35" s="148">
        <v>0</v>
      </c>
      <c r="V35" s="148">
        <v>0</v>
      </c>
      <c r="W35" s="148">
        <v>0</v>
      </c>
      <c r="X35" s="148">
        <v>332.26</v>
      </c>
      <c r="Y35" s="148">
        <v>332.26</v>
      </c>
      <c r="Z35" s="148">
        <v>0</v>
      </c>
      <c r="AA35" s="148">
        <v>0</v>
      </c>
      <c r="AB35" s="148">
        <v>332.26</v>
      </c>
      <c r="AC35" s="148">
        <v>0</v>
      </c>
      <c r="AD35" s="148">
        <v>0</v>
      </c>
      <c r="AE35" s="148">
        <v>0</v>
      </c>
      <c r="AF35" s="148">
        <v>0</v>
      </c>
      <c r="AG35" s="148">
        <v>0</v>
      </c>
      <c r="AH35" s="148">
        <v>0</v>
      </c>
      <c r="AI35" s="148">
        <v>0</v>
      </c>
      <c r="AJ35" s="148">
        <v>0</v>
      </c>
      <c r="AK35" s="148">
        <v>0</v>
      </c>
      <c r="AL35" s="148">
        <v>0</v>
      </c>
      <c r="AM35" s="148">
        <v>0</v>
      </c>
      <c r="AN35" s="148">
        <v>0</v>
      </c>
      <c r="AO35" s="148">
        <v>0</v>
      </c>
      <c r="AP35" s="148">
        <v>0</v>
      </c>
      <c r="AQ35" s="148">
        <v>0</v>
      </c>
    </row>
    <row r="36" spans="1:43" ht="12.75">
      <c r="A36" s="150" t="s">
        <v>138</v>
      </c>
      <c r="B36" s="150" t="s">
        <v>157</v>
      </c>
      <c r="C36" s="150" t="s">
        <v>138</v>
      </c>
      <c r="D36" s="151" t="s">
        <v>170</v>
      </c>
      <c r="E36" s="148">
        <v>0</v>
      </c>
      <c r="F36" s="149">
        <v>0</v>
      </c>
      <c r="G36" s="149">
        <v>0</v>
      </c>
      <c r="H36" s="149">
        <v>0</v>
      </c>
      <c r="I36" s="149">
        <v>0</v>
      </c>
      <c r="J36" s="149">
        <v>0</v>
      </c>
      <c r="K36" s="149">
        <v>0</v>
      </c>
      <c r="L36" s="149">
        <v>0</v>
      </c>
      <c r="M36" s="149"/>
      <c r="N36" s="149">
        <v>0</v>
      </c>
      <c r="O36" s="149">
        <v>0</v>
      </c>
      <c r="P36" s="149">
        <v>0</v>
      </c>
      <c r="Q36" s="149">
        <v>0</v>
      </c>
      <c r="R36" s="149">
        <v>0</v>
      </c>
      <c r="S36" s="149">
        <v>0</v>
      </c>
      <c r="T36" s="149">
        <v>0</v>
      </c>
      <c r="U36" s="149"/>
      <c r="V36" s="148"/>
      <c r="W36" s="153">
        <v>0</v>
      </c>
      <c r="X36" s="148">
        <v>0</v>
      </c>
      <c r="Y36" s="149">
        <v>0</v>
      </c>
      <c r="Z36" s="149">
        <v>0</v>
      </c>
      <c r="AA36" s="149">
        <v>0</v>
      </c>
      <c r="AB36" s="149">
        <v>0</v>
      </c>
      <c r="AC36" s="149">
        <v>0</v>
      </c>
      <c r="AD36" s="149">
        <v>0</v>
      </c>
      <c r="AE36" s="149">
        <v>0</v>
      </c>
      <c r="AF36" s="149"/>
      <c r="AG36" s="149">
        <v>0</v>
      </c>
      <c r="AH36" s="149">
        <v>0</v>
      </c>
      <c r="AI36" s="149">
        <v>0</v>
      </c>
      <c r="AJ36" s="149">
        <v>0</v>
      </c>
      <c r="AK36" s="149">
        <v>0</v>
      </c>
      <c r="AL36" s="149">
        <v>0</v>
      </c>
      <c r="AM36" s="149">
        <v>0</v>
      </c>
      <c r="AN36" s="153">
        <v>0</v>
      </c>
      <c r="AO36" s="153">
        <v>0</v>
      </c>
      <c r="AP36" s="149">
        <v>900</v>
      </c>
      <c r="AQ36" s="149">
        <v>900</v>
      </c>
    </row>
    <row r="37" spans="1:43" ht="12.75">
      <c r="A37" s="150" t="s">
        <v>138</v>
      </c>
      <c r="B37" s="150" t="s">
        <v>138</v>
      </c>
      <c r="C37" s="150" t="s">
        <v>144</v>
      </c>
      <c r="D37" s="151" t="s">
        <v>171</v>
      </c>
      <c r="E37" s="148">
        <v>0</v>
      </c>
      <c r="F37" s="149">
        <v>0</v>
      </c>
      <c r="G37" s="149">
        <v>0</v>
      </c>
      <c r="H37" s="149">
        <v>0</v>
      </c>
      <c r="I37" s="149">
        <v>0</v>
      </c>
      <c r="J37" s="149">
        <v>0</v>
      </c>
      <c r="K37" s="149">
        <v>0</v>
      </c>
      <c r="L37" s="149">
        <v>0</v>
      </c>
      <c r="M37" s="149"/>
      <c r="N37" s="149">
        <v>0</v>
      </c>
      <c r="O37" s="149">
        <v>0</v>
      </c>
      <c r="P37" s="149">
        <v>0</v>
      </c>
      <c r="Q37" s="149">
        <v>0</v>
      </c>
      <c r="R37" s="149">
        <v>0</v>
      </c>
      <c r="S37" s="149">
        <v>0</v>
      </c>
      <c r="T37" s="149">
        <v>0</v>
      </c>
      <c r="U37" s="149"/>
      <c r="V37" s="148"/>
      <c r="W37" s="153">
        <v>0</v>
      </c>
      <c r="X37" s="148">
        <v>0</v>
      </c>
      <c r="Y37" s="149">
        <v>0</v>
      </c>
      <c r="Z37" s="149">
        <v>0</v>
      </c>
      <c r="AA37" s="149">
        <v>0</v>
      </c>
      <c r="AB37" s="149">
        <v>0</v>
      </c>
      <c r="AC37" s="149">
        <v>0</v>
      </c>
      <c r="AD37" s="149">
        <v>0</v>
      </c>
      <c r="AE37" s="149">
        <v>0</v>
      </c>
      <c r="AF37" s="149"/>
      <c r="AG37" s="149">
        <v>0</v>
      </c>
      <c r="AH37" s="149">
        <v>0</v>
      </c>
      <c r="AI37" s="149">
        <v>0</v>
      </c>
      <c r="AJ37" s="149">
        <v>0</v>
      </c>
      <c r="AK37" s="149">
        <v>0</v>
      </c>
      <c r="AL37" s="149">
        <v>0</v>
      </c>
      <c r="AM37" s="149">
        <v>0</v>
      </c>
      <c r="AN37" s="153">
        <v>0</v>
      </c>
      <c r="AO37" s="153">
        <v>0</v>
      </c>
      <c r="AP37" s="149">
        <v>550</v>
      </c>
      <c r="AQ37" s="149">
        <v>550</v>
      </c>
    </row>
    <row r="38" spans="1:43" ht="12.75">
      <c r="A38" s="150" t="s">
        <v>138</v>
      </c>
      <c r="B38" s="150" t="s">
        <v>138</v>
      </c>
      <c r="C38" s="150" t="s">
        <v>141</v>
      </c>
      <c r="D38" s="151" t="s">
        <v>172</v>
      </c>
      <c r="E38" s="148">
        <v>0</v>
      </c>
      <c r="F38" s="149">
        <v>0</v>
      </c>
      <c r="G38" s="149">
        <v>0</v>
      </c>
      <c r="H38" s="149">
        <v>0</v>
      </c>
      <c r="I38" s="149">
        <v>0</v>
      </c>
      <c r="J38" s="149">
        <v>0</v>
      </c>
      <c r="K38" s="149">
        <v>0</v>
      </c>
      <c r="L38" s="149">
        <v>0</v>
      </c>
      <c r="M38" s="149"/>
      <c r="N38" s="149">
        <v>0</v>
      </c>
      <c r="O38" s="149">
        <v>0</v>
      </c>
      <c r="P38" s="149">
        <v>0</v>
      </c>
      <c r="Q38" s="149">
        <v>0</v>
      </c>
      <c r="R38" s="149">
        <v>0</v>
      </c>
      <c r="S38" s="149">
        <v>0</v>
      </c>
      <c r="T38" s="149">
        <v>0</v>
      </c>
      <c r="U38" s="149"/>
      <c r="V38" s="148"/>
      <c r="W38" s="153">
        <v>0</v>
      </c>
      <c r="X38" s="148">
        <v>0</v>
      </c>
      <c r="Y38" s="149">
        <v>0</v>
      </c>
      <c r="Z38" s="149">
        <v>0</v>
      </c>
      <c r="AA38" s="149">
        <v>0</v>
      </c>
      <c r="AB38" s="149">
        <v>0</v>
      </c>
      <c r="AC38" s="149">
        <v>0</v>
      </c>
      <c r="AD38" s="149">
        <v>0</v>
      </c>
      <c r="AE38" s="149">
        <v>0</v>
      </c>
      <c r="AF38" s="149"/>
      <c r="AG38" s="149">
        <v>0</v>
      </c>
      <c r="AH38" s="149">
        <v>0</v>
      </c>
      <c r="AI38" s="149">
        <v>0</v>
      </c>
      <c r="AJ38" s="149">
        <v>0</v>
      </c>
      <c r="AK38" s="149">
        <v>0</v>
      </c>
      <c r="AL38" s="149">
        <v>0</v>
      </c>
      <c r="AM38" s="149">
        <v>0</v>
      </c>
      <c r="AN38" s="153">
        <v>0</v>
      </c>
      <c r="AO38" s="153">
        <v>0</v>
      </c>
      <c r="AP38" s="149">
        <v>350</v>
      </c>
      <c r="AQ38" s="149">
        <v>350</v>
      </c>
    </row>
    <row r="39" spans="1:43" ht="22.5">
      <c r="A39" s="150" t="s">
        <v>138</v>
      </c>
      <c r="B39" s="150" t="s">
        <v>119</v>
      </c>
      <c r="C39" s="150" t="s">
        <v>138</v>
      </c>
      <c r="D39" s="151" t="s">
        <v>173</v>
      </c>
      <c r="E39" s="148">
        <v>0</v>
      </c>
      <c r="F39" s="149">
        <v>0</v>
      </c>
      <c r="G39" s="149">
        <v>0</v>
      </c>
      <c r="H39" s="149">
        <v>0</v>
      </c>
      <c r="I39" s="149">
        <v>0</v>
      </c>
      <c r="J39" s="149">
        <v>0</v>
      </c>
      <c r="K39" s="149">
        <v>0</v>
      </c>
      <c r="L39" s="149">
        <v>0</v>
      </c>
      <c r="M39" s="149"/>
      <c r="N39" s="149">
        <v>0</v>
      </c>
      <c r="O39" s="149">
        <v>0</v>
      </c>
      <c r="P39" s="149">
        <v>0</v>
      </c>
      <c r="Q39" s="149">
        <v>0</v>
      </c>
      <c r="R39" s="149">
        <v>0</v>
      </c>
      <c r="S39" s="149">
        <v>0</v>
      </c>
      <c r="T39" s="149">
        <v>0</v>
      </c>
      <c r="U39" s="149"/>
      <c r="V39" s="148"/>
      <c r="W39" s="153">
        <v>0</v>
      </c>
      <c r="X39" s="148">
        <v>0</v>
      </c>
      <c r="Y39" s="149">
        <v>0</v>
      </c>
      <c r="Z39" s="149">
        <v>0</v>
      </c>
      <c r="AA39" s="149">
        <v>0</v>
      </c>
      <c r="AB39" s="149">
        <v>0</v>
      </c>
      <c r="AC39" s="149">
        <v>0</v>
      </c>
      <c r="AD39" s="149">
        <v>0</v>
      </c>
      <c r="AE39" s="149">
        <v>0</v>
      </c>
      <c r="AF39" s="149"/>
      <c r="AG39" s="149">
        <v>0</v>
      </c>
      <c r="AH39" s="149">
        <v>0</v>
      </c>
      <c r="AI39" s="149">
        <v>0</v>
      </c>
      <c r="AJ39" s="149">
        <v>0</v>
      </c>
      <c r="AK39" s="149">
        <v>0</v>
      </c>
      <c r="AL39" s="149">
        <v>0</v>
      </c>
      <c r="AM39" s="149">
        <v>0</v>
      </c>
      <c r="AN39" s="153">
        <v>0</v>
      </c>
      <c r="AO39" s="153">
        <v>0</v>
      </c>
      <c r="AP39" s="149">
        <v>1250</v>
      </c>
      <c r="AQ39" s="149">
        <v>1250</v>
      </c>
    </row>
    <row r="40" spans="1:43" ht="22.5">
      <c r="A40" s="150" t="s">
        <v>138</v>
      </c>
      <c r="B40" s="150" t="s">
        <v>138</v>
      </c>
      <c r="C40" s="150" t="s">
        <v>151</v>
      </c>
      <c r="D40" s="151" t="s">
        <v>174</v>
      </c>
      <c r="E40" s="148">
        <v>0</v>
      </c>
      <c r="F40" s="149">
        <v>0</v>
      </c>
      <c r="G40" s="149">
        <v>0</v>
      </c>
      <c r="H40" s="149">
        <v>0</v>
      </c>
      <c r="I40" s="149">
        <v>0</v>
      </c>
      <c r="J40" s="149">
        <v>0</v>
      </c>
      <c r="K40" s="149">
        <v>0</v>
      </c>
      <c r="L40" s="149">
        <v>0</v>
      </c>
      <c r="M40" s="149"/>
      <c r="N40" s="149">
        <v>0</v>
      </c>
      <c r="O40" s="149">
        <v>0</v>
      </c>
      <c r="P40" s="149">
        <v>0</v>
      </c>
      <c r="Q40" s="149">
        <v>0</v>
      </c>
      <c r="R40" s="149">
        <v>0</v>
      </c>
      <c r="S40" s="149">
        <v>0</v>
      </c>
      <c r="T40" s="149">
        <v>0</v>
      </c>
      <c r="U40" s="149"/>
      <c r="V40" s="148"/>
      <c r="W40" s="153">
        <v>0</v>
      </c>
      <c r="X40" s="148">
        <v>0</v>
      </c>
      <c r="Y40" s="149">
        <v>0</v>
      </c>
      <c r="Z40" s="149">
        <v>0</v>
      </c>
      <c r="AA40" s="149">
        <v>0</v>
      </c>
      <c r="AB40" s="149">
        <v>0</v>
      </c>
      <c r="AC40" s="149">
        <v>0</v>
      </c>
      <c r="AD40" s="149">
        <v>0</v>
      </c>
      <c r="AE40" s="149">
        <v>0</v>
      </c>
      <c r="AF40" s="149"/>
      <c r="AG40" s="149">
        <v>0</v>
      </c>
      <c r="AH40" s="149">
        <v>0</v>
      </c>
      <c r="AI40" s="149">
        <v>0</v>
      </c>
      <c r="AJ40" s="149">
        <v>0</v>
      </c>
      <c r="AK40" s="149">
        <v>0</v>
      </c>
      <c r="AL40" s="149">
        <v>0</v>
      </c>
      <c r="AM40" s="149">
        <v>0</v>
      </c>
      <c r="AN40" s="153">
        <v>0</v>
      </c>
      <c r="AO40" s="153">
        <v>0</v>
      </c>
      <c r="AP40" s="149">
        <v>1250</v>
      </c>
      <c r="AQ40" s="149">
        <v>1250</v>
      </c>
    </row>
    <row r="41" spans="1:43" ht="22.5">
      <c r="A41" s="150" t="s">
        <v>138</v>
      </c>
      <c r="B41" s="150" t="s">
        <v>141</v>
      </c>
      <c r="C41" s="150" t="s">
        <v>138</v>
      </c>
      <c r="D41" s="151" t="s">
        <v>175</v>
      </c>
      <c r="E41" s="148">
        <v>2.05</v>
      </c>
      <c r="F41" s="148">
        <v>2.05</v>
      </c>
      <c r="G41" s="148">
        <v>0</v>
      </c>
      <c r="H41" s="148">
        <v>0</v>
      </c>
      <c r="I41" s="148">
        <v>2.05</v>
      </c>
      <c r="J41" s="148">
        <v>0</v>
      </c>
      <c r="K41" s="148">
        <v>0</v>
      </c>
      <c r="L41" s="148">
        <v>0</v>
      </c>
      <c r="M41" s="148">
        <v>0</v>
      </c>
      <c r="N41" s="148">
        <v>0</v>
      </c>
      <c r="O41" s="148">
        <v>0</v>
      </c>
      <c r="P41" s="148">
        <v>0</v>
      </c>
      <c r="Q41" s="148">
        <v>0</v>
      </c>
      <c r="R41" s="148">
        <v>0</v>
      </c>
      <c r="S41" s="148">
        <v>0</v>
      </c>
      <c r="T41" s="148">
        <v>0</v>
      </c>
      <c r="U41" s="148">
        <v>0</v>
      </c>
      <c r="V41" s="148">
        <v>0</v>
      </c>
      <c r="W41" s="148">
        <v>0</v>
      </c>
      <c r="X41" s="148">
        <v>2.05</v>
      </c>
      <c r="Y41" s="148">
        <v>2.05</v>
      </c>
      <c r="Z41" s="148">
        <v>0</v>
      </c>
      <c r="AA41" s="148">
        <v>0</v>
      </c>
      <c r="AB41" s="148">
        <v>2.05</v>
      </c>
      <c r="AC41" s="148">
        <v>0</v>
      </c>
      <c r="AD41" s="148">
        <v>0</v>
      </c>
      <c r="AE41" s="148">
        <v>0</v>
      </c>
      <c r="AF41" s="148">
        <v>0</v>
      </c>
      <c r="AG41" s="148">
        <v>0</v>
      </c>
      <c r="AH41" s="148">
        <v>0</v>
      </c>
      <c r="AI41" s="148">
        <v>0</v>
      </c>
      <c r="AJ41" s="148">
        <v>0</v>
      </c>
      <c r="AK41" s="148">
        <v>0</v>
      </c>
      <c r="AL41" s="148">
        <v>0</v>
      </c>
      <c r="AM41" s="148">
        <v>0</v>
      </c>
      <c r="AN41" s="148">
        <v>0</v>
      </c>
      <c r="AO41" s="148">
        <v>0</v>
      </c>
      <c r="AP41" s="148">
        <v>85</v>
      </c>
      <c r="AQ41" s="148">
        <v>85</v>
      </c>
    </row>
    <row r="42" spans="1:43" ht="22.5">
      <c r="A42" s="150" t="s">
        <v>138</v>
      </c>
      <c r="B42" s="150" t="s">
        <v>138</v>
      </c>
      <c r="C42" s="150" t="s">
        <v>144</v>
      </c>
      <c r="D42" s="151" t="s">
        <v>176</v>
      </c>
      <c r="E42" s="148">
        <v>2.05</v>
      </c>
      <c r="F42" s="149">
        <v>2.05</v>
      </c>
      <c r="G42" s="149">
        <v>0</v>
      </c>
      <c r="H42" s="149">
        <v>0</v>
      </c>
      <c r="I42" s="149">
        <v>2.05</v>
      </c>
      <c r="J42" s="149">
        <v>0</v>
      </c>
      <c r="K42" s="149">
        <v>0</v>
      </c>
      <c r="L42" s="149">
        <v>0</v>
      </c>
      <c r="M42" s="149"/>
      <c r="N42" s="149">
        <v>0</v>
      </c>
      <c r="O42" s="149">
        <v>0</v>
      </c>
      <c r="P42" s="149">
        <v>0</v>
      </c>
      <c r="Q42" s="149">
        <v>0</v>
      </c>
      <c r="R42" s="149">
        <v>0</v>
      </c>
      <c r="S42" s="149">
        <v>0</v>
      </c>
      <c r="T42" s="149">
        <v>0</v>
      </c>
      <c r="U42" s="149"/>
      <c r="V42" s="148"/>
      <c r="W42" s="153">
        <v>0</v>
      </c>
      <c r="X42" s="148">
        <v>2.05</v>
      </c>
      <c r="Y42" s="149">
        <v>2.05</v>
      </c>
      <c r="Z42" s="149">
        <v>0</v>
      </c>
      <c r="AA42" s="149">
        <v>0</v>
      </c>
      <c r="AB42" s="149">
        <v>2.05</v>
      </c>
      <c r="AC42" s="149">
        <v>0</v>
      </c>
      <c r="AD42" s="149">
        <v>0</v>
      </c>
      <c r="AE42" s="149">
        <v>0</v>
      </c>
      <c r="AF42" s="149"/>
      <c r="AG42" s="149">
        <v>0</v>
      </c>
      <c r="AH42" s="149">
        <v>0</v>
      </c>
      <c r="AI42" s="149">
        <v>0</v>
      </c>
      <c r="AJ42" s="149">
        <v>0</v>
      </c>
      <c r="AK42" s="149">
        <v>0</v>
      </c>
      <c r="AL42" s="149">
        <v>0</v>
      </c>
      <c r="AM42" s="149">
        <v>0</v>
      </c>
      <c r="AN42" s="153">
        <v>0</v>
      </c>
      <c r="AO42" s="153">
        <v>0</v>
      </c>
      <c r="AP42" s="149">
        <v>85</v>
      </c>
      <c r="AQ42" s="149">
        <v>85</v>
      </c>
    </row>
    <row r="43" spans="1:43" ht="12.75">
      <c r="A43" s="150" t="s">
        <v>177</v>
      </c>
      <c r="B43" s="150" t="s">
        <v>138</v>
      </c>
      <c r="C43" s="150" t="s">
        <v>138</v>
      </c>
      <c r="D43" s="151" t="s">
        <v>178</v>
      </c>
      <c r="E43" s="148">
        <v>346.75</v>
      </c>
      <c r="F43" s="148">
        <v>346.75</v>
      </c>
      <c r="G43" s="148">
        <v>0</v>
      </c>
      <c r="H43" s="148">
        <v>0</v>
      </c>
      <c r="I43" s="148">
        <v>346.75</v>
      </c>
      <c r="J43" s="148">
        <v>0</v>
      </c>
      <c r="K43" s="148">
        <v>0</v>
      </c>
      <c r="L43" s="148">
        <v>0</v>
      </c>
      <c r="M43" s="148">
        <v>0</v>
      </c>
      <c r="N43" s="148">
        <v>0</v>
      </c>
      <c r="O43" s="148">
        <v>0</v>
      </c>
      <c r="P43" s="148">
        <v>0</v>
      </c>
      <c r="Q43" s="148">
        <v>0</v>
      </c>
      <c r="R43" s="148">
        <v>0</v>
      </c>
      <c r="S43" s="148">
        <v>0</v>
      </c>
      <c r="T43" s="148">
        <v>0</v>
      </c>
      <c r="U43" s="148">
        <v>0</v>
      </c>
      <c r="V43" s="148">
        <v>0</v>
      </c>
      <c r="W43" s="148">
        <v>0</v>
      </c>
      <c r="X43" s="148">
        <v>346.75</v>
      </c>
      <c r="Y43" s="148">
        <v>346.75</v>
      </c>
      <c r="Z43" s="148">
        <v>0</v>
      </c>
      <c r="AA43" s="148">
        <v>0</v>
      </c>
      <c r="AB43" s="148">
        <v>346.75</v>
      </c>
      <c r="AC43" s="148">
        <v>0</v>
      </c>
      <c r="AD43" s="148">
        <v>0</v>
      </c>
      <c r="AE43" s="148">
        <v>0</v>
      </c>
      <c r="AF43" s="148">
        <v>0</v>
      </c>
      <c r="AG43" s="148">
        <v>0</v>
      </c>
      <c r="AH43" s="148">
        <v>0</v>
      </c>
      <c r="AI43" s="148">
        <v>0</v>
      </c>
      <c r="AJ43" s="148">
        <v>0</v>
      </c>
      <c r="AK43" s="148">
        <v>0</v>
      </c>
      <c r="AL43" s="148">
        <v>0</v>
      </c>
      <c r="AM43" s="148">
        <v>0</v>
      </c>
      <c r="AN43" s="153"/>
      <c r="AO43" s="153"/>
      <c r="AP43" s="149"/>
      <c r="AQ43" s="149"/>
    </row>
    <row r="44" spans="1:43" ht="12.75">
      <c r="A44" s="150" t="s">
        <v>138</v>
      </c>
      <c r="B44" s="150" t="s">
        <v>104</v>
      </c>
      <c r="C44" s="150" t="s">
        <v>138</v>
      </c>
      <c r="D44" s="151" t="s">
        <v>179</v>
      </c>
      <c r="E44" s="148">
        <v>346.75</v>
      </c>
      <c r="F44" s="148">
        <v>346.75</v>
      </c>
      <c r="G44" s="148">
        <v>0</v>
      </c>
      <c r="H44" s="148">
        <v>0</v>
      </c>
      <c r="I44" s="148">
        <v>346.75</v>
      </c>
      <c r="J44" s="148">
        <v>0</v>
      </c>
      <c r="K44" s="148">
        <v>0</v>
      </c>
      <c r="L44" s="148">
        <v>0</v>
      </c>
      <c r="M44" s="148">
        <v>0</v>
      </c>
      <c r="N44" s="148">
        <v>0</v>
      </c>
      <c r="O44" s="148">
        <v>0</v>
      </c>
      <c r="P44" s="148">
        <v>0</v>
      </c>
      <c r="Q44" s="148">
        <v>0</v>
      </c>
      <c r="R44" s="148">
        <v>0</v>
      </c>
      <c r="S44" s="148">
        <v>0</v>
      </c>
      <c r="T44" s="148">
        <v>0</v>
      </c>
      <c r="U44" s="148">
        <v>0</v>
      </c>
      <c r="V44" s="148">
        <v>0</v>
      </c>
      <c r="W44" s="148">
        <v>0</v>
      </c>
      <c r="X44" s="148">
        <v>346.75</v>
      </c>
      <c r="Y44" s="148">
        <v>346.75</v>
      </c>
      <c r="Z44" s="148">
        <v>0</v>
      </c>
      <c r="AA44" s="148">
        <v>0</v>
      </c>
      <c r="AB44" s="148">
        <v>346.75</v>
      </c>
      <c r="AC44" s="148">
        <v>0</v>
      </c>
      <c r="AD44" s="148">
        <v>0</v>
      </c>
      <c r="AE44" s="148">
        <v>0</v>
      </c>
      <c r="AF44" s="148">
        <v>0</v>
      </c>
      <c r="AG44" s="148">
        <v>0</v>
      </c>
      <c r="AH44" s="148">
        <v>0</v>
      </c>
      <c r="AI44" s="148">
        <v>0</v>
      </c>
      <c r="AJ44" s="148">
        <v>0</v>
      </c>
      <c r="AK44" s="148">
        <v>0</v>
      </c>
      <c r="AL44" s="148">
        <v>0</v>
      </c>
      <c r="AM44" s="148">
        <v>0</v>
      </c>
      <c r="AN44" s="153"/>
      <c r="AO44" s="153"/>
      <c r="AP44" s="149"/>
      <c r="AQ44" s="149"/>
    </row>
    <row r="45" spans="1:43" ht="12.75">
      <c r="A45" s="150" t="s">
        <v>138</v>
      </c>
      <c r="B45" s="150" t="s">
        <v>138</v>
      </c>
      <c r="C45" s="150" t="s">
        <v>144</v>
      </c>
      <c r="D45" s="151" t="s">
        <v>180</v>
      </c>
      <c r="E45" s="148">
        <v>190.89</v>
      </c>
      <c r="F45" s="148">
        <v>190.89</v>
      </c>
      <c r="G45" s="148">
        <v>0</v>
      </c>
      <c r="H45" s="148">
        <v>0</v>
      </c>
      <c r="I45" s="148">
        <v>190.89</v>
      </c>
      <c r="J45" s="148">
        <v>0</v>
      </c>
      <c r="K45" s="148">
        <v>0</v>
      </c>
      <c r="L45" s="148">
        <v>0</v>
      </c>
      <c r="M45" s="148">
        <v>0</v>
      </c>
      <c r="N45" s="148">
        <v>0</v>
      </c>
      <c r="O45" s="148">
        <v>0</v>
      </c>
      <c r="P45" s="148">
        <v>0</v>
      </c>
      <c r="Q45" s="148">
        <v>0</v>
      </c>
      <c r="R45" s="148">
        <v>0</v>
      </c>
      <c r="S45" s="148">
        <v>0</v>
      </c>
      <c r="T45" s="148">
        <v>0</v>
      </c>
      <c r="U45" s="148">
        <v>0</v>
      </c>
      <c r="V45" s="148">
        <v>0</v>
      </c>
      <c r="W45" s="148">
        <v>0</v>
      </c>
      <c r="X45" s="148">
        <v>190.89</v>
      </c>
      <c r="Y45" s="148">
        <v>190.89</v>
      </c>
      <c r="Z45" s="148">
        <v>0</v>
      </c>
      <c r="AA45" s="148">
        <v>0</v>
      </c>
      <c r="AB45" s="148">
        <v>190.89</v>
      </c>
      <c r="AC45" s="148">
        <v>0</v>
      </c>
      <c r="AD45" s="148">
        <v>0</v>
      </c>
      <c r="AE45" s="148">
        <v>0</v>
      </c>
      <c r="AF45" s="148">
        <v>0</v>
      </c>
      <c r="AG45" s="148">
        <v>0</v>
      </c>
      <c r="AH45" s="148">
        <v>0</v>
      </c>
      <c r="AI45" s="148">
        <v>0</v>
      </c>
      <c r="AJ45" s="148">
        <v>0</v>
      </c>
      <c r="AK45" s="148">
        <v>0</v>
      </c>
      <c r="AL45" s="148">
        <v>0</v>
      </c>
      <c r="AM45" s="148">
        <v>0</v>
      </c>
      <c r="AN45" s="153">
        <v>0</v>
      </c>
      <c r="AO45" s="153">
        <v>0</v>
      </c>
      <c r="AP45" s="149">
        <v>0</v>
      </c>
      <c r="AQ45" s="149">
        <v>0</v>
      </c>
    </row>
    <row r="46" spans="1:43" ht="12.75">
      <c r="A46" s="150" t="s">
        <v>138</v>
      </c>
      <c r="B46" s="150" t="s">
        <v>138</v>
      </c>
      <c r="C46" s="150" t="s">
        <v>151</v>
      </c>
      <c r="D46" s="151" t="s">
        <v>181</v>
      </c>
      <c r="E46" s="148">
        <v>29.33</v>
      </c>
      <c r="F46" s="149">
        <v>29.33</v>
      </c>
      <c r="G46" s="149">
        <v>0</v>
      </c>
      <c r="H46" s="149">
        <v>0</v>
      </c>
      <c r="I46" s="149">
        <v>29.33</v>
      </c>
      <c r="J46" s="149">
        <v>0</v>
      </c>
      <c r="K46" s="149">
        <v>0</v>
      </c>
      <c r="L46" s="149">
        <v>0</v>
      </c>
      <c r="M46" s="149"/>
      <c r="N46" s="149">
        <v>0</v>
      </c>
      <c r="O46" s="149">
        <v>0</v>
      </c>
      <c r="P46" s="149">
        <v>0</v>
      </c>
      <c r="Q46" s="149">
        <v>0</v>
      </c>
      <c r="R46" s="149">
        <v>0</v>
      </c>
      <c r="S46" s="149">
        <v>0</v>
      </c>
      <c r="T46" s="149">
        <v>0</v>
      </c>
      <c r="U46" s="149"/>
      <c r="V46" s="148"/>
      <c r="W46" s="153">
        <v>0</v>
      </c>
      <c r="X46" s="148">
        <v>29.33</v>
      </c>
      <c r="Y46" s="149">
        <v>29.33</v>
      </c>
      <c r="Z46" s="149">
        <v>0</v>
      </c>
      <c r="AA46" s="149">
        <v>0</v>
      </c>
      <c r="AB46" s="149">
        <v>29.33</v>
      </c>
      <c r="AC46" s="149">
        <v>0</v>
      </c>
      <c r="AD46" s="149">
        <v>0</v>
      </c>
      <c r="AE46" s="149">
        <v>0</v>
      </c>
      <c r="AF46" s="149"/>
      <c r="AG46" s="149">
        <v>0</v>
      </c>
      <c r="AH46" s="149">
        <v>0</v>
      </c>
      <c r="AI46" s="149">
        <v>0</v>
      </c>
      <c r="AJ46" s="149">
        <v>0</v>
      </c>
      <c r="AK46" s="149">
        <v>0</v>
      </c>
      <c r="AL46" s="149">
        <v>0</v>
      </c>
      <c r="AM46" s="149">
        <v>0</v>
      </c>
      <c r="AN46" s="153">
        <v>0</v>
      </c>
      <c r="AO46" s="153">
        <v>0</v>
      </c>
      <c r="AP46" s="149">
        <v>0</v>
      </c>
      <c r="AQ46" s="149">
        <v>0</v>
      </c>
    </row>
    <row r="47" spans="1:43" ht="12.75">
      <c r="A47" s="150" t="s">
        <v>138</v>
      </c>
      <c r="B47" s="150" t="s">
        <v>138</v>
      </c>
      <c r="C47" s="150" t="s">
        <v>182</v>
      </c>
      <c r="D47" s="151" t="s">
        <v>183</v>
      </c>
      <c r="E47" s="148">
        <v>101.29</v>
      </c>
      <c r="F47" s="148">
        <v>101.29</v>
      </c>
      <c r="G47" s="148">
        <v>0</v>
      </c>
      <c r="H47" s="148">
        <v>0</v>
      </c>
      <c r="I47" s="148">
        <v>101.29</v>
      </c>
      <c r="J47" s="148">
        <v>0</v>
      </c>
      <c r="K47" s="148">
        <v>0</v>
      </c>
      <c r="L47" s="148">
        <v>0</v>
      </c>
      <c r="M47" s="148">
        <v>0</v>
      </c>
      <c r="N47" s="148">
        <v>0</v>
      </c>
      <c r="O47" s="148">
        <v>0</v>
      </c>
      <c r="P47" s="148">
        <v>0</v>
      </c>
      <c r="Q47" s="148">
        <v>0</v>
      </c>
      <c r="R47" s="148">
        <v>0</v>
      </c>
      <c r="S47" s="148">
        <v>0</v>
      </c>
      <c r="T47" s="148">
        <v>0</v>
      </c>
      <c r="U47" s="148">
        <v>0</v>
      </c>
      <c r="V47" s="148">
        <v>0</v>
      </c>
      <c r="W47" s="148">
        <v>0</v>
      </c>
      <c r="X47" s="148">
        <v>101.29</v>
      </c>
      <c r="Y47" s="148">
        <v>101.29</v>
      </c>
      <c r="Z47" s="148">
        <v>0</v>
      </c>
      <c r="AA47" s="148">
        <v>0</v>
      </c>
      <c r="AB47" s="148">
        <v>101.29</v>
      </c>
      <c r="AC47" s="148">
        <v>0</v>
      </c>
      <c r="AD47" s="148">
        <v>0</v>
      </c>
      <c r="AE47" s="148">
        <v>0</v>
      </c>
      <c r="AF47" s="148">
        <v>0</v>
      </c>
      <c r="AG47" s="148">
        <v>0</v>
      </c>
      <c r="AH47" s="148">
        <v>0</v>
      </c>
      <c r="AI47" s="148">
        <v>0</v>
      </c>
      <c r="AJ47" s="148">
        <v>0</v>
      </c>
      <c r="AK47" s="148">
        <v>0</v>
      </c>
      <c r="AL47" s="148">
        <v>0</v>
      </c>
      <c r="AM47" s="148">
        <v>0</v>
      </c>
      <c r="AN47" s="148">
        <v>0</v>
      </c>
      <c r="AO47" s="148">
        <v>0</v>
      </c>
      <c r="AP47" s="149">
        <v>0</v>
      </c>
      <c r="AQ47" s="149">
        <v>0</v>
      </c>
    </row>
    <row r="48" spans="1:43" ht="22.5">
      <c r="A48" s="150" t="s">
        <v>138</v>
      </c>
      <c r="B48" s="150" t="s">
        <v>138</v>
      </c>
      <c r="C48" s="150" t="s">
        <v>141</v>
      </c>
      <c r="D48" s="151" t="s">
        <v>184</v>
      </c>
      <c r="E48" s="148">
        <v>25.22</v>
      </c>
      <c r="F48" s="148">
        <v>25.22</v>
      </c>
      <c r="G48" s="148">
        <v>0</v>
      </c>
      <c r="H48" s="148">
        <v>0</v>
      </c>
      <c r="I48" s="148">
        <v>25.22</v>
      </c>
      <c r="J48" s="148">
        <v>0</v>
      </c>
      <c r="K48" s="148">
        <v>0</v>
      </c>
      <c r="L48" s="148">
        <v>0</v>
      </c>
      <c r="M48" s="148">
        <v>0</v>
      </c>
      <c r="N48" s="148">
        <v>0</v>
      </c>
      <c r="O48" s="148">
        <v>0</v>
      </c>
      <c r="P48" s="148">
        <v>0</v>
      </c>
      <c r="Q48" s="148">
        <v>0</v>
      </c>
      <c r="R48" s="148">
        <v>0</v>
      </c>
      <c r="S48" s="148">
        <v>0</v>
      </c>
      <c r="T48" s="148">
        <v>0</v>
      </c>
      <c r="U48" s="148">
        <v>0</v>
      </c>
      <c r="V48" s="148">
        <v>0</v>
      </c>
      <c r="W48" s="148">
        <v>0</v>
      </c>
      <c r="X48" s="148">
        <v>25.22</v>
      </c>
      <c r="Y48" s="148">
        <v>25.22</v>
      </c>
      <c r="Z48" s="148">
        <v>0</v>
      </c>
      <c r="AA48" s="148">
        <v>0</v>
      </c>
      <c r="AB48" s="148">
        <v>25.22</v>
      </c>
      <c r="AC48" s="148">
        <v>0</v>
      </c>
      <c r="AD48" s="148">
        <v>0</v>
      </c>
      <c r="AE48" s="148">
        <v>0</v>
      </c>
      <c r="AF48" s="148">
        <v>0</v>
      </c>
      <c r="AG48" s="148">
        <v>0</v>
      </c>
      <c r="AH48" s="148">
        <v>0</v>
      </c>
      <c r="AI48" s="148">
        <v>0</v>
      </c>
      <c r="AJ48" s="148">
        <v>0</v>
      </c>
      <c r="AK48" s="148">
        <v>0</v>
      </c>
      <c r="AL48" s="148">
        <v>0</v>
      </c>
      <c r="AM48" s="148">
        <v>0</v>
      </c>
      <c r="AN48" s="153">
        <v>0</v>
      </c>
      <c r="AO48" s="153">
        <v>0</v>
      </c>
      <c r="AP48" s="149">
        <v>0</v>
      </c>
      <c r="AQ48" s="149">
        <v>0</v>
      </c>
    </row>
    <row r="49" spans="1:43" ht="12.75">
      <c r="A49" s="150" t="s">
        <v>185</v>
      </c>
      <c r="B49" s="150" t="s">
        <v>138</v>
      </c>
      <c r="C49" s="150" t="s">
        <v>138</v>
      </c>
      <c r="D49" s="151" t="s">
        <v>186</v>
      </c>
      <c r="E49" s="148">
        <v>240.28</v>
      </c>
      <c r="F49" s="148">
        <v>240.28</v>
      </c>
      <c r="G49" s="148">
        <v>0</v>
      </c>
      <c r="H49" s="148">
        <v>0</v>
      </c>
      <c r="I49" s="148">
        <v>0</v>
      </c>
      <c r="J49" s="148">
        <v>240.27</v>
      </c>
      <c r="K49" s="148">
        <v>0</v>
      </c>
      <c r="L49" s="148">
        <v>0</v>
      </c>
      <c r="M49" s="148">
        <v>0</v>
      </c>
      <c r="N49" s="148">
        <v>0</v>
      </c>
      <c r="O49" s="148">
        <v>0</v>
      </c>
      <c r="P49" s="148">
        <v>0</v>
      </c>
      <c r="Q49" s="148">
        <v>0</v>
      </c>
      <c r="R49" s="148">
        <v>0</v>
      </c>
      <c r="S49" s="148">
        <v>0</v>
      </c>
      <c r="T49" s="148">
        <v>0</v>
      </c>
      <c r="U49" s="148">
        <v>0</v>
      </c>
      <c r="V49" s="148">
        <v>0</v>
      </c>
      <c r="W49" s="148">
        <v>0</v>
      </c>
      <c r="X49" s="148">
        <v>240.28</v>
      </c>
      <c r="Y49" s="148">
        <v>240.28</v>
      </c>
      <c r="Z49" s="148">
        <v>0</v>
      </c>
      <c r="AA49" s="148">
        <v>0</v>
      </c>
      <c r="AB49" s="148">
        <v>0</v>
      </c>
      <c r="AC49" s="148">
        <v>240.27</v>
      </c>
      <c r="AD49" s="148">
        <v>0</v>
      </c>
      <c r="AE49" s="148">
        <v>0</v>
      </c>
      <c r="AF49" s="148">
        <v>0</v>
      </c>
      <c r="AG49" s="148">
        <v>0</v>
      </c>
      <c r="AH49" s="148">
        <v>0</v>
      </c>
      <c r="AI49" s="148">
        <v>0</v>
      </c>
      <c r="AJ49" s="148">
        <v>0</v>
      </c>
      <c r="AK49" s="148">
        <v>0</v>
      </c>
      <c r="AL49" s="148">
        <v>0</v>
      </c>
      <c r="AM49" s="148">
        <v>0</v>
      </c>
      <c r="AN49" s="153">
        <v>0</v>
      </c>
      <c r="AO49" s="153">
        <v>0</v>
      </c>
      <c r="AP49" s="149">
        <v>0</v>
      </c>
      <c r="AQ49" s="149">
        <v>0</v>
      </c>
    </row>
    <row r="50" spans="1:43" ht="12.75">
      <c r="A50" s="150" t="s">
        <v>138</v>
      </c>
      <c r="B50" s="150" t="s">
        <v>151</v>
      </c>
      <c r="C50" s="150" t="s">
        <v>138</v>
      </c>
      <c r="D50" s="151" t="s">
        <v>187</v>
      </c>
      <c r="E50" s="148">
        <v>240.28</v>
      </c>
      <c r="F50" s="148">
        <v>240.28</v>
      </c>
      <c r="G50" s="148">
        <v>0</v>
      </c>
      <c r="H50" s="148">
        <v>0</v>
      </c>
      <c r="I50" s="148">
        <v>0</v>
      </c>
      <c r="J50" s="148">
        <v>240.27</v>
      </c>
      <c r="K50" s="148">
        <v>0</v>
      </c>
      <c r="L50" s="148">
        <v>0</v>
      </c>
      <c r="M50" s="148">
        <v>0</v>
      </c>
      <c r="N50" s="148">
        <v>0</v>
      </c>
      <c r="O50" s="148">
        <v>0</v>
      </c>
      <c r="P50" s="148">
        <v>0</v>
      </c>
      <c r="Q50" s="148">
        <v>0</v>
      </c>
      <c r="R50" s="148">
        <v>0</v>
      </c>
      <c r="S50" s="148">
        <v>0</v>
      </c>
      <c r="T50" s="148">
        <v>0</v>
      </c>
      <c r="U50" s="148">
        <v>0</v>
      </c>
      <c r="V50" s="148">
        <v>0</v>
      </c>
      <c r="W50" s="148">
        <v>0</v>
      </c>
      <c r="X50" s="148">
        <v>240.28</v>
      </c>
      <c r="Y50" s="148">
        <v>240.28</v>
      </c>
      <c r="Z50" s="148">
        <v>0</v>
      </c>
      <c r="AA50" s="148">
        <v>0</v>
      </c>
      <c r="AB50" s="148">
        <v>0</v>
      </c>
      <c r="AC50" s="148">
        <v>240.27</v>
      </c>
      <c r="AD50" s="148">
        <v>0</v>
      </c>
      <c r="AE50" s="148">
        <v>0</v>
      </c>
      <c r="AF50" s="148">
        <v>0</v>
      </c>
      <c r="AG50" s="148">
        <v>0</v>
      </c>
      <c r="AH50" s="148">
        <v>0</v>
      </c>
      <c r="AI50" s="148">
        <v>0</v>
      </c>
      <c r="AJ50" s="148">
        <v>0</v>
      </c>
      <c r="AK50" s="148">
        <v>0</v>
      </c>
      <c r="AL50" s="148">
        <v>0</v>
      </c>
      <c r="AM50" s="148">
        <v>0</v>
      </c>
      <c r="AN50" s="153">
        <v>0</v>
      </c>
      <c r="AO50" s="153">
        <v>0</v>
      </c>
      <c r="AP50" s="149">
        <v>0</v>
      </c>
      <c r="AQ50" s="149">
        <v>0</v>
      </c>
    </row>
    <row r="51" spans="1:43" ht="12.75">
      <c r="A51" s="150" t="s">
        <v>138</v>
      </c>
      <c r="B51" s="150" t="s">
        <v>138</v>
      </c>
      <c r="C51" s="150" t="s">
        <v>144</v>
      </c>
      <c r="D51" s="151" t="s">
        <v>188</v>
      </c>
      <c r="E51" s="148">
        <v>240.28</v>
      </c>
      <c r="F51" s="148">
        <v>240.28</v>
      </c>
      <c r="G51" s="148">
        <v>0</v>
      </c>
      <c r="H51" s="148">
        <v>0</v>
      </c>
      <c r="I51" s="148">
        <v>0</v>
      </c>
      <c r="J51" s="148">
        <v>240.27</v>
      </c>
      <c r="K51" s="148">
        <v>0</v>
      </c>
      <c r="L51" s="148">
        <v>0</v>
      </c>
      <c r="M51" s="148">
        <v>0</v>
      </c>
      <c r="N51" s="148">
        <v>0</v>
      </c>
      <c r="O51" s="148">
        <v>0</v>
      </c>
      <c r="P51" s="148">
        <v>0</v>
      </c>
      <c r="Q51" s="148">
        <v>0</v>
      </c>
      <c r="R51" s="148">
        <v>0</v>
      </c>
      <c r="S51" s="148">
        <v>0</v>
      </c>
      <c r="T51" s="148">
        <v>0</v>
      </c>
      <c r="U51" s="148">
        <v>0</v>
      </c>
      <c r="V51" s="148">
        <v>0</v>
      </c>
      <c r="W51" s="148">
        <v>0</v>
      </c>
      <c r="X51" s="148">
        <v>240.28</v>
      </c>
      <c r="Y51" s="148">
        <v>240.28</v>
      </c>
      <c r="Z51" s="148">
        <v>0</v>
      </c>
      <c r="AA51" s="148">
        <v>0</v>
      </c>
      <c r="AB51" s="148">
        <v>0</v>
      </c>
      <c r="AC51" s="148">
        <v>240.27</v>
      </c>
      <c r="AD51" s="148">
        <v>0</v>
      </c>
      <c r="AE51" s="148">
        <v>0</v>
      </c>
      <c r="AF51" s="148">
        <v>0</v>
      </c>
      <c r="AG51" s="148">
        <v>0</v>
      </c>
      <c r="AH51" s="148">
        <v>0</v>
      </c>
      <c r="AI51" s="148">
        <v>0</v>
      </c>
      <c r="AJ51" s="148">
        <v>0</v>
      </c>
      <c r="AK51" s="148">
        <v>0</v>
      </c>
      <c r="AL51" s="148">
        <v>0</v>
      </c>
      <c r="AM51" s="148">
        <v>0</v>
      </c>
      <c r="AN51" s="153">
        <v>0</v>
      </c>
      <c r="AO51" s="153">
        <v>0</v>
      </c>
      <c r="AP51" s="149">
        <v>0</v>
      </c>
      <c r="AQ51" s="149">
        <v>0</v>
      </c>
    </row>
  </sheetData>
  <sheetProtection/>
  <mergeCells count="57">
    <mergeCell ref="A3:AQ3"/>
    <mergeCell ref="AO4:AQ4"/>
    <mergeCell ref="E6:AO6"/>
    <mergeCell ref="E7:U7"/>
    <mergeCell ref="X7:AN7"/>
    <mergeCell ref="F8:M8"/>
    <mergeCell ref="N8:U8"/>
    <mergeCell ref="Y8:AF8"/>
    <mergeCell ref="AG8:AN8"/>
    <mergeCell ref="F9:M9"/>
    <mergeCell ref="N9:U9"/>
    <mergeCell ref="Y9:AF9"/>
    <mergeCell ref="AG9:AN9"/>
    <mergeCell ref="T10:U10"/>
    <mergeCell ref="AM10:AN10"/>
    <mergeCell ref="A10:A11"/>
    <mergeCell ref="B10:B11"/>
    <mergeCell ref="C10:C11"/>
    <mergeCell ref="D6:D11"/>
    <mergeCell ref="E8: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V7:V11"/>
    <mergeCell ref="W7:W11"/>
    <mergeCell ref="X8: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O7:AO8"/>
    <mergeCell ref="AO9:AO11"/>
    <mergeCell ref="AP9:AP11"/>
    <mergeCell ref="AQ9:AQ11"/>
    <mergeCell ref="AP6:AQ8"/>
    <mergeCell ref="A6:C9"/>
  </mergeCells>
  <printOptions/>
  <pageMargins left="0.2" right="0.2" top="0.2" bottom="0.2" header="0.2" footer="0.2"/>
  <pageSetup fitToHeight="0" horizontalDpi="600" verticalDpi="600" orientation="landscape" paperSize="9" scale="75"/>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2"/>
  <sheetViews>
    <sheetView showZeros="0" workbookViewId="0" topLeftCell="A1">
      <selection activeCell="A2" sqref="A2:S2"/>
    </sheetView>
  </sheetViews>
  <sheetFormatPr defaultColWidth="8.7109375" defaultRowHeight="12.75"/>
  <cols>
    <col min="1" max="2" width="8.140625" style="103" customWidth="1"/>
    <col min="3" max="3" width="37.00390625" style="104" bestFit="1" customWidth="1"/>
    <col min="4" max="7" width="17.421875" style="105" bestFit="1" customWidth="1"/>
    <col min="8" max="8" width="11.00390625" style="105" bestFit="1" customWidth="1"/>
    <col min="9" max="10" width="10.28125" style="105" bestFit="1" customWidth="1"/>
    <col min="11" max="11" width="13.00390625" style="105" customWidth="1"/>
    <col min="12" max="12" width="19.28125" style="105" customWidth="1"/>
    <col min="13" max="13" width="10.28125" style="105" bestFit="1" customWidth="1"/>
    <col min="14" max="14" width="15.28125" style="105" customWidth="1"/>
    <col min="15" max="15" width="16.140625" style="105" customWidth="1"/>
    <col min="16" max="16" width="9.140625" style="105" bestFit="1" customWidth="1"/>
    <col min="17" max="18" width="10.28125" style="105" bestFit="1" customWidth="1"/>
    <col min="19" max="19" width="11.421875" style="105" bestFit="1" customWidth="1"/>
    <col min="20" max="16384" width="9.140625" style="105" bestFit="1" customWidth="1"/>
  </cols>
  <sheetData>
    <row r="1" spans="1:19" s="101" customFormat="1" ht="12">
      <c r="A1" s="106"/>
      <c r="B1" s="106"/>
      <c r="C1" s="107"/>
      <c r="S1" s="132"/>
    </row>
    <row r="2" spans="1:19" ht="27">
      <c r="A2" s="108" t="s">
        <v>189</v>
      </c>
      <c r="B2" s="108"/>
      <c r="C2" s="108"/>
      <c r="D2" s="108"/>
      <c r="E2" s="108"/>
      <c r="F2" s="108"/>
      <c r="G2" s="108"/>
      <c r="H2" s="108"/>
      <c r="I2" s="108"/>
      <c r="J2" s="108"/>
      <c r="K2" s="108"/>
      <c r="L2" s="108"/>
      <c r="M2" s="108"/>
      <c r="N2" s="108"/>
      <c r="O2" s="108"/>
      <c r="P2" s="108"/>
      <c r="Q2" s="108"/>
      <c r="R2" s="108"/>
      <c r="S2" s="108"/>
    </row>
    <row r="3" spans="1:19" s="101" customFormat="1" ht="12">
      <c r="A3" s="109" t="s">
        <v>1</v>
      </c>
      <c r="B3" s="109"/>
      <c r="C3" s="109"/>
      <c r="S3" s="132" t="s">
        <v>41</v>
      </c>
    </row>
    <row r="4" spans="1:19" s="102" customFormat="1" ht="42.75" customHeight="1">
      <c r="A4" s="110" t="s">
        <v>190</v>
      </c>
      <c r="B4" s="111"/>
      <c r="C4" s="110" t="s">
        <v>191</v>
      </c>
      <c r="D4" s="8" t="s">
        <v>192</v>
      </c>
      <c r="E4" s="8"/>
      <c r="F4" s="8"/>
      <c r="G4" s="8"/>
      <c r="H4" s="8"/>
      <c r="I4" s="8"/>
      <c r="J4" s="8"/>
      <c r="K4" s="8"/>
      <c r="L4" s="8"/>
      <c r="M4" s="8"/>
      <c r="N4" s="8"/>
      <c r="O4" s="8"/>
      <c r="P4" s="8"/>
      <c r="Q4" s="8"/>
      <c r="R4" s="8"/>
      <c r="S4" s="8"/>
    </row>
    <row r="5" spans="1:19" s="102" customFormat="1" ht="14.25">
      <c r="A5" s="112"/>
      <c r="B5" s="113"/>
      <c r="C5" s="114"/>
      <c r="D5" s="115" t="s">
        <v>193</v>
      </c>
      <c r="E5" s="8" t="s">
        <v>194</v>
      </c>
      <c r="F5" s="8"/>
      <c r="G5" s="8"/>
      <c r="H5" s="8"/>
      <c r="I5" s="8"/>
      <c r="J5" s="8"/>
      <c r="K5" s="8"/>
      <c r="L5" s="8"/>
      <c r="M5" s="8"/>
      <c r="N5" s="8"/>
      <c r="O5" s="8"/>
      <c r="P5" s="130" t="s">
        <v>195</v>
      </c>
      <c r="Q5" s="130"/>
      <c r="R5" s="130"/>
      <c r="S5" s="130"/>
    </row>
    <row r="6" spans="1:19" s="102" customFormat="1" ht="14.25" customHeight="1">
      <c r="A6" s="116" t="s">
        <v>77</v>
      </c>
      <c r="B6" s="116" t="s">
        <v>78</v>
      </c>
      <c r="C6" s="114"/>
      <c r="D6" s="117"/>
      <c r="E6" s="6" t="s">
        <v>69</v>
      </c>
      <c r="F6" s="6" t="s">
        <v>196</v>
      </c>
      <c r="G6" s="6"/>
      <c r="H6" s="6"/>
      <c r="I6" s="6"/>
      <c r="J6" s="6"/>
      <c r="K6" s="6"/>
      <c r="L6" s="6"/>
      <c r="M6" s="6"/>
      <c r="N6" s="6" t="s">
        <v>197</v>
      </c>
      <c r="O6" s="6" t="s">
        <v>198</v>
      </c>
      <c r="P6" s="130"/>
      <c r="Q6" s="130"/>
      <c r="R6" s="130"/>
      <c r="S6" s="130"/>
    </row>
    <row r="7" spans="1:19" s="102" customFormat="1" ht="46.5" customHeight="1">
      <c r="A7" s="118"/>
      <c r="B7" s="118"/>
      <c r="C7" s="112"/>
      <c r="D7" s="119"/>
      <c r="E7" s="6"/>
      <c r="F7" s="6" t="s">
        <v>75</v>
      </c>
      <c r="G7" s="6" t="s">
        <v>199</v>
      </c>
      <c r="H7" s="6" t="s">
        <v>200</v>
      </c>
      <c r="I7" s="6" t="s">
        <v>201</v>
      </c>
      <c r="J7" s="6" t="s">
        <v>202</v>
      </c>
      <c r="K7" s="6" t="s">
        <v>203</v>
      </c>
      <c r="L7" s="6" t="s">
        <v>204</v>
      </c>
      <c r="M7" s="6" t="s">
        <v>205</v>
      </c>
      <c r="N7" s="6"/>
      <c r="O7" s="6"/>
      <c r="P7" s="6" t="s">
        <v>75</v>
      </c>
      <c r="Q7" s="6" t="s">
        <v>206</v>
      </c>
      <c r="R7" s="6" t="s">
        <v>207</v>
      </c>
      <c r="S7" s="6" t="s">
        <v>208</v>
      </c>
    </row>
    <row r="8" spans="1:19" s="102" customFormat="1" ht="14.25">
      <c r="A8" s="120">
        <v>1</v>
      </c>
      <c r="B8" s="120">
        <v>2</v>
      </c>
      <c r="C8" s="121">
        <v>3</v>
      </c>
      <c r="D8" s="121">
        <v>4</v>
      </c>
      <c r="E8" s="120">
        <v>5</v>
      </c>
      <c r="F8" s="120">
        <v>6</v>
      </c>
      <c r="G8" s="120">
        <v>7</v>
      </c>
      <c r="H8" s="120">
        <v>8</v>
      </c>
      <c r="I8" s="120">
        <v>9</v>
      </c>
      <c r="J8" s="120">
        <v>10</v>
      </c>
      <c r="K8" s="120">
        <v>11</v>
      </c>
      <c r="L8" s="120">
        <v>12</v>
      </c>
      <c r="M8" s="120">
        <v>13</v>
      </c>
      <c r="N8" s="120">
        <v>14</v>
      </c>
      <c r="O8" s="120">
        <v>15</v>
      </c>
      <c r="P8" s="120">
        <v>16</v>
      </c>
      <c r="Q8" s="120">
        <v>17</v>
      </c>
      <c r="R8" s="120">
        <v>18</v>
      </c>
      <c r="S8" s="120">
        <v>19</v>
      </c>
    </row>
    <row r="9" spans="1:19" s="102" customFormat="1" ht="14.25">
      <c r="A9" s="122" t="s">
        <v>137</v>
      </c>
      <c r="B9" s="123"/>
      <c r="C9" s="123"/>
      <c r="D9" s="124">
        <v>4528.03</v>
      </c>
      <c r="E9" s="124">
        <v>4528.03</v>
      </c>
      <c r="F9" s="124">
        <v>4528.03</v>
      </c>
      <c r="G9" s="124">
        <v>4528.03</v>
      </c>
      <c r="H9" s="124"/>
      <c r="I9" s="124"/>
      <c r="J9" s="124"/>
      <c r="K9" s="124"/>
      <c r="L9" s="120"/>
      <c r="M9" s="120"/>
      <c r="N9" s="120"/>
      <c r="O9" s="120"/>
      <c r="P9" s="120"/>
      <c r="Q9" s="120"/>
      <c r="R9" s="120"/>
      <c r="S9" s="120"/>
    </row>
    <row r="10" spans="1:19" ht="14.25">
      <c r="A10" s="125" t="s">
        <v>209</v>
      </c>
      <c r="B10" s="125" t="s">
        <v>138</v>
      </c>
      <c r="C10" s="126" t="s">
        <v>210</v>
      </c>
      <c r="D10" s="127">
        <v>3702.51</v>
      </c>
      <c r="E10" s="127">
        <v>3702.51</v>
      </c>
      <c r="F10" s="127">
        <v>3702.51</v>
      </c>
      <c r="G10" s="127">
        <v>3702.51</v>
      </c>
      <c r="H10" s="124"/>
      <c r="I10" s="124"/>
      <c r="J10" s="124"/>
      <c r="K10" s="124"/>
      <c r="L10" s="131"/>
      <c r="M10" s="131"/>
      <c r="N10" s="131"/>
      <c r="O10" s="131"/>
      <c r="P10" s="131"/>
      <c r="Q10" s="131"/>
      <c r="R10" s="131"/>
      <c r="S10" s="131"/>
    </row>
    <row r="11" spans="1:19" ht="14.25">
      <c r="A11" s="125" t="s">
        <v>138</v>
      </c>
      <c r="B11" s="125" t="s">
        <v>144</v>
      </c>
      <c r="C11" s="126" t="s">
        <v>211</v>
      </c>
      <c r="D11" s="127">
        <v>893.29</v>
      </c>
      <c r="E11" s="127">
        <v>893.29</v>
      </c>
      <c r="F11" s="127">
        <v>893.29</v>
      </c>
      <c r="G11" s="127">
        <v>893.29</v>
      </c>
      <c r="H11" s="124"/>
      <c r="I11" s="124"/>
      <c r="J11" s="124"/>
      <c r="K11" s="124"/>
      <c r="L11" s="131"/>
      <c r="M11" s="131"/>
      <c r="N11" s="131"/>
      <c r="O11" s="131"/>
      <c r="P11" s="131"/>
      <c r="Q11" s="131"/>
      <c r="R11" s="131"/>
      <c r="S11" s="131"/>
    </row>
    <row r="12" spans="1:19" ht="14.25">
      <c r="A12" s="125" t="s">
        <v>138</v>
      </c>
      <c r="B12" s="125" t="s">
        <v>151</v>
      </c>
      <c r="C12" s="126" t="s">
        <v>212</v>
      </c>
      <c r="D12" s="127">
        <v>1701.11</v>
      </c>
      <c r="E12" s="127">
        <v>1701.11</v>
      </c>
      <c r="F12" s="127">
        <v>1701.11</v>
      </c>
      <c r="G12" s="127">
        <v>1701.11</v>
      </c>
      <c r="H12" s="124"/>
      <c r="I12" s="124"/>
      <c r="J12" s="124"/>
      <c r="K12" s="124"/>
      <c r="L12" s="131"/>
      <c r="M12" s="131"/>
      <c r="N12" s="131"/>
      <c r="O12" s="131"/>
      <c r="P12" s="131"/>
      <c r="Q12" s="131"/>
      <c r="R12" s="131"/>
      <c r="S12" s="131"/>
    </row>
    <row r="13" spans="1:19" ht="14.25">
      <c r="A13" s="125" t="s">
        <v>138</v>
      </c>
      <c r="B13" s="125" t="s">
        <v>182</v>
      </c>
      <c r="C13" s="126" t="s">
        <v>213</v>
      </c>
      <c r="D13" s="127">
        <v>74.45</v>
      </c>
      <c r="E13" s="127">
        <v>74.45</v>
      </c>
      <c r="F13" s="127">
        <v>74.45</v>
      </c>
      <c r="G13" s="127">
        <v>74.45</v>
      </c>
      <c r="H13" s="124"/>
      <c r="I13" s="124"/>
      <c r="J13" s="124"/>
      <c r="K13" s="124"/>
      <c r="L13" s="131"/>
      <c r="M13" s="131"/>
      <c r="N13" s="131"/>
      <c r="O13" s="131"/>
      <c r="P13" s="131"/>
      <c r="Q13" s="131"/>
      <c r="R13" s="131"/>
      <c r="S13" s="131"/>
    </row>
    <row r="14" spans="1:19" ht="14.25">
      <c r="A14" s="125" t="s">
        <v>138</v>
      </c>
      <c r="B14" s="125" t="s">
        <v>157</v>
      </c>
      <c r="C14" s="126" t="s">
        <v>214</v>
      </c>
      <c r="D14" s="128">
        <v>156.72</v>
      </c>
      <c r="E14" s="128">
        <v>156.72</v>
      </c>
      <c r="F14" s="128">
        <v>156.72</v>
      </c>
      <c r="G14" s="128">
        <v>156.72</v>
      </c>
      <c r="H14" s="124"/>
      <c r="I14" s="124"/>
      <c r="J14" s="124"/>
      <c r="K14" s="124"/>
      <c r="L14" s="131"/>
      <c r="M14" s="131"/>
      <c r="N14" s="131"/>
      <c r="O14" s="131"/>
      <c r="P14" s="131"/>
      <c r="Q14" s="131"/>
      <c r="R14" s="131"/>
      <c r="S14" s="131"/>
    </row>
    <row r="15" spans="1:19" ht="14.25">
      <c r="A15" s="125" t="s">
        <v>138</v>
      </c>
      <c r="B15" s="125" t="s">
        <v>159</v>
      </c>
      <c r="C15" s="126" t="s">
        <v>215</v>
      </c>
      <c r="D15" s="127">
        <v>332.26</v>
      </c>
      <c r="E15" s="127">
        <v>332.26</v>
      </c>
      <c r="F15" s="127">
        <v>332.26</v>
      </c>
      <c r="G15" s="127">
        <v>332.26</v>
      </c>
      <c r="H15" s="124"/>
      <c r="I15" s="124"/>
      <c r="J15" s="124"/>
      <c r="K15" s="124"/>
      <c r="L15" s="131"/>
      <c r="M15" s="131"/>
      <c r="N15" s="131"/>
      <c r="O15" s="131"/>
      <c r="P15" s="131"/>
      <c r="Q15" s="131"/>
      <c r="R15" s="131"/>
      <c r="S15" s="131"/>
    </row>
    <row r="16" spans="1:19" ht="14.25">
      <c r="A16" s="125" t="s">
        <v>138</v>
      </c>
      <c r="B16" s="125" t="s">
        <v>103</v>
      </c>
      <c r="C16" s="126" t="s">
        <v>216</v>
      </c>
      <c r="D16" s="129">
        <v>200.22000000000003</v>
      </c>
      <c r="E16" s="129">
        <v>200.22000000000003</v>
      </c>
      <c r="F16" s="129">
        <v>200.22000000000003</v>
      </c>
      <c r="G16" s="129">
        <v>200.22000000000003</v>
      </c>
      <c r="H16" s="124"/>
      <c r="I16" s="124"/>
      <c r="J16" s="124"/>
      <c r="K16" s="124"/>
      <c r="L16" s="131"/>
      <c r="M16" s="131"/>
      <c r="N16" s="131"/>
      <c r="O16" s="131"/>
      <c r="P16" s="131"/>
      <c r="Q16" s="131"/>
      <c r="R16" s="131"/>
      <c r="S16" s="131"/>
    </row>
    <row r="17" spans="1:19" ht="14.25">
      <c r="A17" s="125" t="s">
        <v>138</v>
      </c>
      <c r="B17" s="125" t="s">
        <v>104</v>
      </c>
      <c r="C17" s="126" t="s">
        <v>217</v>
      </c>
      <c r="D17" s="128">
        <v>76.89999999999999</v>
      </c>
      <c r="E17" s="128">
        <v>76.89999999999999</v>
      </c>
      <c r="F17" s="128">
        <v>76.89999999999999</v>
      </c>
      <c r="G17" s="128">
        <v>76.89999999999999</v>
      </c>
      <c r="H17" s="124"/>
      <c r="I17" s="124"/>
      <c r="J17" s="124"/>
      <c r="K17" s="124"/>
      <c r="L17" s="131"/>
      <c r="M17" s="131"/>
      <c r="N17" s="131"/>
      <c r="O17" s="131"/>
      <c r="P17" s="131"/>
      <c r="Q17" s="131"/>
      <c r="R17" s="131"/>
      <c r="S17" s="131"/>
    </row>
    <row r="18" spans="1:19" ht="14.25">
      <c r="A18" s="125" t="s">
        <v>138</v>
      </c>
      <c r="B18" s="125" t="s">
        <v>105</v>
      </c>
      <c r="C18" s="126" t="s">
        <v>218</v>
      </c>
      <c r="D18" s="128">
        <v>27.279999999999998</v>
      </c>
      <c r="E18" s="128">
        <v>27.279999999999998</v>
      </c>
      <c r="F18" s="128">
        <v>27.279999999999998</v>
      </c>
      <c r="G18" s="128">
        <v>27.279999999999998</v>
      </c>
      <c r="H18" s="124"/>
      <c r="I18" s="124"/>
      <c r="J18" s="124"/>
      <c r="K18" s="124"/>
      <c r="L18" s="131"/>
      <c r="M18" s="131"/>
      <c r="N18" s="131"/>
      <c r="O18" s="131"/>
      <c r="P18" s="131"/>
      <c r="Q18" s="131"/>
      <c r="R18" s="131"/>
      <c r="S18" s="131"/>
    </row>
    <row r="19" spans="1:19" ht="14.25">
      <c r="A19" s="125" t="s">
        <v>138</v>
      </c>
      <c r="B19" s="125" t="s">
        <v>106</v>
      </c>
      <c r="C19" s="126" t="s">
        <v>219</v>
      </c>
      <c r="D19" s="128">
        <v>240.28</v>
      </c>
      <c r="E19" s="128">
        <v>240.28</v>
      </c>
      <c r="F19" s="128">
        <v>240.28</v>
      </c>
      <c r="G19" s="128">
        <v>240.28</v>
      </c>
      <c r="H19" s="124"/>
      <c r="I19" s="124"/>
      <c r="J19" s="124"/>
      <c r="K19" s="124"/>
      <c r="L19" s="131"/>
      <c r="M19" s="131"/>
      <c r="N19" s="131"/>
      <c r="O19" s="131"/>
      <c r="P19" s="131"/>
      <c r="Q19" s="131"/>
      <c r="R19" s="131"/>
      <c r="S19" s="131"/>
    </row>
    <row r="20" spans="1:19" ht="14.25">
      <c r="A20" s="125" t="s">
        <v>220</v>
      </c>
      <c r="B20" s="125" t="s">
        <v>138</v>
      </c>
      <c r="C20" s="126" t="s">
        <v>221</v>
      </c>
      <c r="D20" s="128">
        <v>513.6199999999999</v>
      </c>
      <c r="E20" s="128">
        <v>513.6199999999999</v>
      </c>
      <c r="F20" s="128">
        <v>513.6199999999999</v>
      </c>
      <c r="G20" s="128">
        <v>513.6199999999999</v>
      </c>
      <c r="H20" s="124"/>
      <c r="I20" s="124"/>
      <c r="J20" s="124"/>
      <c r="K20" s="124"/>
      <c r="L20" s="131"/>
      <c r="M20" s="131"/>
      <c r="N20" s="131"/>
      <c r="O20" s="131"/>
      <c r="P20" s="131"/>
      <c r="Q20" s="131"/>
      <c r="R20" s="131"/>
      <c r="S20" s="131"/>
    </row>
    <row r="21" spans="1:19" ht="14.25">
      <c r="A21" s="125" t="s">
        <v>138</v>
      </c>
      <c r="B21" s="125" t="s">
        <v>144</v>
      </c>
      <c r="C21" s="126" t="s">
        <v>222</v>
      </c>
      <c r="D21" s="128">
        <v>190.70999999999998</v>
      </c>
      <c r="E21" s="128">
        <v>190.70999999999998</v>
      </c>
      <c r="F21" s="128">
        <v>190.70999999999998</v>
      </c>
      <c r="G21" s="128">
        <v>190.70999999999998</v>
      </c>
      <c r="H21" s="124"/>
      <c r="I21" s="124"/>
      <c r="J21" s="124"/>
      <c r="K21" s="124"/>
      <c r="L21" s="131"/>
      <c r="M21" s="131"/>
      <c r="N21" s="131"/>
      <c r="O21" s="131"/>
      <c r="P21" s="131"/>
      <c r="Q21" s="131"/>
      <c r="R21" s="131"/>
      <c r="S21" s="131"/>
    </row>
    <row r="22" spans="1:19" ht="14.25">
      <c r="A22" s="125" t="s">
        <v>138</v>
      </c>
      <c r="B22" s="125" t="s">
        <v>108</v>
      </c>
      <c r="C22" s="126" t="s">
        <v>223</v>
      </c>
      <c r="D22" s="128">
        <v>3.68</v>
      </c>
      <c r="E22" s="128">
        <v>3.68</v>
      </c>
      <c r="F22" s="128">
        <v>3.68</v>
      </c>
      <c r="G22" s="128">
        <v>3.68</v>
      </c>
      <c r="H22" s="124"/>
      <c r="I22" s="124"/>
      <c r="J22" s="124"/>
      <c r="K22" s="124"/>
      <c r="L22" s="131"/>
      <c r="M22" s="131"/>
      <c r="N22" s="131"/>
      <c r="O22" s="131"/>
      <c r="P22" s="131"/>
      <c r="Q22" s="131"/>
      <c r="R22" s="131"/>
      <c r="S22" s="131"/>
    </row>
    <row r="23" spans="1:19" ht="14.25">
      <c r="A23" s="125" t="s">
        <v>138</v>
      </c>
      <c r="B23" s="125" t="s">
        <v>109</v>
      </c>
      <c r="C23" s="126" t="s">
        <v>224</v>
      </c>
      <c r="D23" s="128">
        <v>14.34</v>
      </c>
      <c r="E23" s="128">
        <v>14.34</v>
      </c>
      <c r="F23" s="128">
        <v>14.34</v>
      </c>
      <c r="G23" s="128">
        <v>14.34</v>
      </c>
      <c r="H23" s="124"/>
      <c r="I23" s="124"/>
      <c r="J23" s="124"/>
      <c r="K23" s="124"/>
      <c r="L23" s="131"/>
      <c r="M23" s="131"/>
      <c r="N23" s="131"/>
      <c r="O23" s="131"/>
      <c r="P23" s="131"/>
      <c r="Q23" s="131"/>
      <c r="R23" s="131"/>
      <c r="S23" s="131"/>
    </row>
    <row r="24" spans="1:19" ht="14.25">
      <c r="A24" s="125" t="s">
        <v>138</v>
      </c>
      <c r="B24" s="125" t="s">
        <v>110</v>
      </c>
      <c r="C24" s="126" t="s">
        <v>225</v>
      </c>
      <c r="D24" s="128">
        <v>21.88</v>
      </c>
      <c r="E24" s="128">
        <v>21.88</v>
      </c>
      <c r="F24" s="128">
        <v>21.88</v>
      </c>
      <c r="G24" s="128">
        <v>21.88</v>
      </c>
      <c r="H24" s="124"/>
      <c r="I24" s="124"/>
      <c r="J24" s="124"/>
      <c r="K24" s="124"/>
      <c r="L24" s="131"/>
      <c r="M24" s="131"/>
      <c r="N24" s="131"/>
      <c r="O24" s="131"/>
      <c r="P24" s="131"/>
      <c r="Q24" s="131"/>
      <c r="R24" s="131"/>
      <c r="S24" s="131"/>
    </row>
    <row r="25" spans="1:19" ht="14.25">
      <c r="A25" s="125" t="s">
        <v>138</v>
      </c>
      <c r="B25" s="125" t="s">
        <v>121</v>
      </c>
      <c r="C25" s="126" t="s">
        <v>226</v>
      </c>
      <c r="D25" s="128">
        <v>52.14</v>
      </c>
      <c r="E25" s="128">
        <v>52.14</v>
      </c>
      <c r="F25" s="128">
        <v>52.14</v>
      </c>
      <c r="G25" s="128">
        <v>52.14</v>
      </c>
      <c r="H25" s="124"/>
      <c r="I25" s="124"/>
      <c r="J25" s="124"/>
      <c r="K25" s="124"/>
      <c r="L25" s="131"/>
      <c r="M25" s="131"/>
      <c r="N25" s="131"/>
      <c r="O25" s="131"/>
      <c r="P25" s="131"/>
      <c r="Q25" s="131"/>
      <c r="R25" s="131"/>
      <c r="S25" s="131"/>
    </row>
    <row r="26" spans="1:19" ht="14.25">
      <c r="A26" s="125" t="s">
        <v>138</v>
      </c>
      <c r="B26" s="125" t="s">
        <v>122</v>
      </c>
      <c r="C26" s="126" t="s">
        <v>227</v>
      </c>
      <c r="D26" s="128">
        <v>18.409999999999997</v>
      </c>
      <c r="E26" s="128">
        <v>18.409999999999997</v>
      </c>
      <c r="F26" s="128">
        <v>18.409999999999997</v>
      </c>
      <c r="G26" s="128">
        <v>18.409999999999997</v>
      </c>
      <c r="H26" s="124"/>
      <c r="I26" s="124"/>
      <c r="J26" s="124"/>
      <c r="K26" s="124"/>
      <c r="L26" s="131"/>
      <c r="M26" s="131"/>
      <c r="N26" s="131"/>
      <c r="O26" s="131"/>
      <c r="P26" s="131"/>
      <c r="Q26" s="131"/>
      <c r="R26" s="131"/>
      <c r="S26" s="131"/>
    </row>
    <row r="27" spans="1:19" ht="14.25">
      <c r="A27" s="125" t="s">
        <v>138</v>
      </c>
      <c r="B27" s="125" t="s">
        <v>124</v>
      </c>
      <c r="C27" s="126" t="s">
        <v>228</v>
      </c>
      <c r="D27" s="128">
        <v>18.95</v>
      </c>
      <c r="E27" s="128">
        <v>18.95</v>
      </c>
      <c r="F27" s="128">
        <v>18.95</v>
      </c>
      <c r="G27" s="128">
        <v>18.95</v>
      </c>
      <c r="H27" s="124"/>
      <c r="I27" s="124"/>
      <c r="J27" s="124"/>
      <c r="K27" s="124"/>
      <c r="L27" s="131"/>
      <c r="M27" s="131"/>
      <c r="N27" s="131"/>
      <c r="O27" s="131"/>
      <c r="P27" s="131"/>
      <c r="Q27" s="131"/>
      <c r="R27" s="131"/>
      <c r="S27" s="131"/>
    </row>
    <row r="28" spans="1:19" ht="14.25">
      <c r="A28" s="125" t="s">
        <v>138</v>
      </c>
      <c r="B28" s="125" t="s">
        <v>132</v>
      </c>
      <c r="C28" s="126" t="s">
        <v>229</v>
      </c>
      <c r="D28" s="128">
        <v>193.51</v>
      </c>
      <c r="E28" s="128">
        <v>193.51</v>
      </c>
      <c r="F28" s="128">
        <v>193.51</v>
      </c>
      <c r="G28" s="128">
        <v>193.51</v>
      </c>
      <c r="H28" s="124"/>
      <c r="I28" s="124"/>
      <c r="J28" s="124"/>
      <c r="K28" s="124"/>
      <c r="L28" s="131"/>
      <c r="M28" s="131"/>
      <c r="N28" s="131"/>
      <c r="O28" s="131"/>
      <c r="P28" s="131"/>
      <c r="Q28" s="131"/>
      <c r="R28" s="131"/>
      <c r="S28" s="131"/>
    </row>
    <row r="29" spans="1:19" ht="14.25">
      <c r="A29" s="125" t="s">
        <v>230</v>
      </c>
      <c r="B29" s="125" t="s">
        <v>138</v>
      </c>
      <c r="C29" s="126" t="s">
        <v>231</v>
      </c>
      <c r="D29" s="128">
        <v>311.9</v>
      </c>
      <c r="E29" s="128">
        <v>311.9</v>
      </c>
      <c r="F29" s="128">
        <v>311.9</v>
      </c>
      <c r="G29" s="128">
        <v>311.9</v>
      </c>
      <c r="H29" s="124"/>
      <c r="I29" s="124"/>
      <c r="J29" s="124"/>
      <c r="K29" s="124"/>
      <c r="L29" s="131"/>
      <c r="M29" s="131"/>
      <c r="N29" s="131"/>
      <c r="O29" s="131"/>
      <c r="P29" s="131"/>
      <c r="Q29" s="131"/>
      <c r="R29" s="131"/>
      <c r="S29" s="131"/>
    </row>
    <row r="30" spans="1:19" ht="14.25">
      <c r="A30" s="125" t="s">
        <v>138</v>
      </c>
      <c r="B30" s="125" t="s">
        <v>144</v>
      </c>
      <c r="C30" s="126" t="s">
        <v>232</v>
      </c>
      <c r="D30" s="128">
        <v>45.1</v>
      </c>
      <c r="E30" s="128">
        <v>45.1</v>
      </c>
      <c r="F30" s="128">
        <v>45.1</v>
      </c>
      <c r="G30" s="128">
        <v>45.1</v>
      </c>
      <c r="H30" s="124"/>
      <c r="I30" s="124"/>
      <c r="J30" s="124"/>
      <c r="K30" s="124"/>
      <c r="L30" s="131"/>
      <c r="M30" s="131"/>
      <c r="N30" s="131"/>
      <c r="O30" s="131"/>
      <c r="P30" s="131"/>
      <c r="Q30" s="131"/>
      <c r="R30" s="131"/>
      <c r="S30" s="131"/>
    </row>
    <row r="31" spans="1:19" ht="14.25">
      <c r="A31" s="125" t="s">
        <v>138</v>
      </c>
      <c r="B31" s="125" t="s">
        <v>151</v>
      </c>
      <c r="C31" s="126" t="s">
        <v>233</v>
      </c>
      <c r="D31" s="128">
        <v>222.4</v>
      </c>
      <c r="E31" s="128">
        <v>222.4</v>
      </c>
      <c r="F31" s="128">
        <v>222.4</v>
      </c>
      <c r="G31" s="128">
        <v>222.4</v>
      </c>
      <c r="H31" s="124"/>
      <c r="I31" s="124"/>
      <c r="J31" s="124"/>
      <c r="K31" s="124"/>
      <c r="L31" s="131"/>
      <c r="M31" s="131"/>
      <c r="N31" s="131"/>
      <c r="O31" s="131"/>
      <c r="P31" s="131"/>
      <c r="Q31" s="131"/>
      <c r="R31" s="131"/>
      <c r="S31" s="131"/>
    </row>
    <row r="32" spans="1:19" ht="14.25">
      <c r="A32" s="125" t="s">
        <v>138</v>
      </c>
      <c r="B32" s="125" t="s">
        <v>157</v>
      </c>
      <c r="C32" s="126" t="s">
        <v>234</v>
      </c>
      <c r="D32" s="128">
        <v>44.400000000000006</v>
      </c>
      <c r="E32" s="128">
        <v>44.400000000000006</v>
      </c>
      <c r="F32" s="128">
        <v>44.400000000000006</v>
      </c>
      <c r="G32" s="128">
        <v>44.400000000000006</v>
      </c>
      <c r="H32" s="124"/>
      <c r="I32" s="124"/>
      <c r="J32" s="124"/>
      <c r="K32" s="124"/>
      <c r="L32" s="131"/>
      <c r="M32" s="131"/>
      <c r="N32" s="131"/>
      <c r="O32" s="131"/>
      <c r="P32" s="131"/>
      <c r="Q32" s="131"/>
      <c r="R32" s="131"/>
      <c r="S32" s="131"/>
    </row>
  </sheetData>
  <sheetProtection/>
  <mergeCells count="15">
    <mergeCell ref="A2:S2"/>
    <mergeCell ref="A3:C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39" right="0.39" top="0.59" bottom="0.59" header="0.51" footer="0.51"/>
  <pageSetup errors="blank" fitToHeight="100" fitToWidth="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1">
      <pane ySplit="1" topLeftCell="A2" activePane="bottomLeft" state="frozen"/>
      <selection pane="bottomLeft" activeCell="D13" sqref="D13"/>
    </sheetView>
  </sheetViews>
  <sheetFormatPr defaultColWidth="8.7109375" defaultRowHeight="12.75"/>
  <cols>
    <col min="1" max="3" width="10.140625" style="80" customWidth="1"/>
    <col min="4" max="4" width="57.8515625" style="80" customWidth="1"/>
    <col min="5" max="7" width="20.140625" style="80" customWidth="1"/>
    <col min="8" max="16384" width="9.140625" style="80" bestFit="1" customWidth="1"/>
  </cols>
  <sheetData>
    <row r="1" ht="12.75">
      <c r="G1" s="81"/>
    </row>
    <row r="2" spans="1:7" ht="33" customHeight="1">
      <c r="A2" s="82" t="s">
        <v>235</v>
      </c>
      <c r="B2" s="83"/>
      <c r="C2" s="83"/>
      <c r="D2" s="83"/>
      <c r="E2" s="83"/>
      <c r="F2" s="83"/>
      <c r="G2" s="83"/>
    </row>
    <row r="3" spans="1:7" ht="12.75">
      <c r="A3" s="84" t="s">
        <v>59</v>
      </c>
      <c r="B3" s="85"/>
      <c r="C3" s="85"/>
      <c r="D3" s="85"/>
      <c r="G3" s="86" t="s">
        <v>41</v>
      </c>
    </row>
    <row r="4" spans="1:7" ht="18.75" customHeight="1">
      <c r="A4" s="87" t="s">
        <v>60</v>
      </c>
      <c r="B4" s="88"/>
      <c r="C4" s="89"/>
      <c r="D4" s="90" t="s">
        <v>236</v>
      </c>
      <c r="E4" s="91" t="s">
        <v>237</v>
      </c>
      <c r="F4" s="92"/>
      <c r="G4" s="92"/>
    </row>
    <row r="5" spans="1:7" ht="20.25" customHeight="1">
      <c r="A5" s="91" t="s">
        <v>77</v>
      </c>
      <c r="B5" s="91" t="s">
        <v>78</v>
      </c>
      <c r="C5" s="91" t="s">
        <v>79</v>
      </c>
      <c r="D5" s="93"/>
      <c r="E5" s="91" t="s">
        <v>75</v>
      </c>
      <c r="F5" s="91" t="s">
        <v>62</v>
      </c>
      <c r="G5" s="91" t="s">
        <v>63</v>
      </c>
    </row>
    <row r="6" spans="1:7" ht="12.75">
      <c r="A6" s="94" t="s">
        <v>94</v>
      </c>
      <c r="B6" s="94" t="s">
        <v>95</v>
      </c>
      <c r="C6" s="94" t="s">
        <v>96</v>
      </c>
      <c r="D6" s="94" t="s">
        <v>97</v>
      </c>
      <c r="E6" s="94">
        <v>5</v>
      </c>
      <c r="F6" s="94">
        <v>6</v>
      </c>
      <c r="G6" s="94">
        <v>7</v>
      </c>
    </row>
    <row r="7" spans="1:7" ht="12.75">
      <c r="A7" s="95"/>
      <c r="B7" s="95"/>
      <c r="C7" s="95"/>
      <c r="D7" s="96"/>
      <c r="E7" s="96"/>
      <c r="F7" s="96"/>
      <c r="G7" s="96"/>
    </row>
    <row r="8" spans="1:7" ht="409.5" customHeight="1" hidden="1">
      <c r="A8" s="97"/>
      <c r="B8" s="97"/>
      <c r="C8" s="97"/>
      <c r="D8" s="97"/>
      <c r="E8" s="97"/>
      <c r="F8" s="97"/>
      <c r="G8" s="97"/>
    </row>
    <row r="9" spans="1:7" ht="12.75">
      <c r="A9" s="97"/>
      <c r="B9" s="97"/>
      <c r="C9" s="97"/>
      <c r="D9" s="97"/>
      <c r="E9" s="97"/>
      <c r="F9" s="97"/>
      <c r="G9" s="97"/>
    </row>
    <row r="10" spans="1:7" ht="12.75">
      <c r="A10" s="97"/>
      <c r="B10" s="97"/>
      <c r="C10" s="97"/>
      <c r="D10" s="97"/>
      <c r="E10" s="97"/>
      <c r="F10" s="97"/>
      <c r="G10" s="97"/>
    </row>
    <row r="11" spans="1:7" ht="12.75">
      <c r="A11" s="97"/>
      <c r="B11" s="97"/>
      <c r="C11" s="97"/>
      <c r="D11" s="97"/>
      <c r="E11" s="97"/>
      <c r="F11" s="97"/>
      <c r="G11" s="97"/>
    </row>
    <row r="12" spans="1:7" ht="12.75">
      <c r="A12" s="97"/>
      <c r="B12" s="97"/>
      <c r="C12" s="97"/>
      <c r="D12" s="97"/>
      <c r="E12" s="97"/>
      <c r="F12" s="97"/>
      <c r="G12" s="97"/>
    </row>
    <row r="13" spans="1:7" ht="12.75">
      <c r="A13" s="97"/>
      <c r="B13" s="97"/>
      <c r="C13" s="97"/>
      <c r="D13" s="97"/>
      <c r="E13" s="97"/>
      <c r="F13" s="97"/>
      <c r="G13" s="97"/>
    </row>
    <row r="14" spans="1:7" ht="12.75">
      <c r="A14" s="97"/>
      <c r="B14" s="97"/>
      <c r="C14" s="97"/>
      <c r="D14" s="97"/>
      <c r="E14" s="97"/>
      <c r="F14" s="97"/>
      <c r="G14" s="97"/>
    </row>
    <row r="15" spans="1:7" ht="12.75">
      <c r="A15" s="97"/>
      <c r="B15" s="97"/>
      <c r="C15" s="97"/>
      <c r="D15" s="97"/>
      <c r="E15" s="97"/>
      <c r="F15" s="97"/>
      <c r="G15" s="97"/>
    </row>
    <row r="16" spans="1:7" ht="12.75">
      <c r="A16" s="97"/>
      <c r="B16" s="97"/>
      <c r="C16" s="97"/>
      <c r="D16" s="97"/>
      <c r="E16" s="97"/>
      <c r="F16" s="97"/>
      <c r="G16" s="97"/>
    </row>
    <row r="17" spans="1:7" ht="12.75">
      <c r="A17" s="97"/>
      <c r="B17" s="97"/>
      <c r="C17" s="97"/>
      <c r="D17" s="97"/>
      <c r="E17" s="97"/>
      <c r="F17" s="97"/>
      <c r="G17" s="97"/>
    </row>
    <row r="18" spans="1:7" ht="12.75">
      <c r="A18" s="97"/>
      <c r="B18" s="97"/>
      <c r="C18" s="97"/>
      <c r="D18" s="97"/>
      <c r="E18" s="97"/>
      <c r="F18" s="97"/>
      <c r="G18" s="97"/>
    </row>
    <row r="19" spans="1:7" ht="12.75">
      <c r="A19" s="97"/>
      <c r="B19" s="97"/>
      <c r="C19" s="97"/>
      <c r="D19" s="97"/>
      <c r="E19" s="97"/>
      <c r="F19" s="97"/>
      <c r="G19" s="97"/>
    </row>
    <row r="20" spans="1:7" ht="27.75" customHeight="1">
      <c r="A20" s="98" t="s">
        <v>238</v>
      </c>
      <c r="B20" s="99"/>
      <c r="C20" s="99"/>
      <c r="D20" s="99"/>
      <c r="E20" s="99"/>
      <c r="F20" s="99"/>
      <c r="G20" s="100"/>
    </row>
  </sheetData>
  <sheetProtection/>
  <mergeCells count="6">
    <mergeCell ref="A2:G2"/>
    <mergeCell ref="A3:D3"/>
    <mergeCell ref="A4:C4"/>
    <mergeCell ref="E4:G4"/>
    <mergeCell ref="A20:G20"/>
    <mergeCell ref="D4:D5"/>
  </mergeCells>
  <printOptions/>
  <pageMargins left="0.23999999999999996" right="0.23999999999999996" top="0.39" bottom="0.39" header="0.31" footer="0.2"/>
  <pageSetup fitToHeight="0" fitToWidth="1" horizontalDpi="600" verticalDpi="600" orientation="landscape" paperSize="9" scale="98"/>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showZeros="0" workbookViewId="0" topLeftCell="A1">
      <selection activeCell="A2" sqref="A2:R2"/>
    </sheetView>
  </sheetViews>
  <sheetFormatPr defaultColWidth="8.7109375" defaultRowHeight="14.25" customHeight="1"/>
  <cols>
    <col min="1" max="1" width="5.8515625" style="58" bestFit="1" customWidth="1"/>
    <col min="2" max="2" width="7.140625" style="59" customWidth="1"/>
    <col min="3" max="3" width="44.00390625" style="58" bestFit="1" customWidth="1"/>
    <col min="4" max="6" width="17.421875" style="1" bestFit="1" customWidth="1"/>
    <col min="7" max="7" width="16.140625" style="1" bestFit="1" customWidth="1"/>
    <col min="8" max="9" width="10.28125" style="1" bestFit="1" customWidth="1"/>
    <col min="10" max="10" width="5.8515625" style="58" bestFit="1" customWidth="1"/>
    <col min="11" max="11" width="6.28125" style="59" bestFit="1" customWidth="1"/>
    <col min="12" max="12" width="44.00390625" style="58" bestFit="1" customWidth="1"/>
    <col min="13" max="13" width="17.57421875" style="1" bestFit="1" customWidth="1"/>
    <col min="14" max="15" width="17.421875" style="1" bestFit="1" customWidth="1"/>
    <col min="16" max="16" width="11.00390625" style="1" bestFit="1" customWidth="1"/>
    <col min="17" max="17" width="10.28125" style="1" bestFit="1" customWidth="1"/>
    <col min="18" max="18" width="11.421875" style="1" bestFit="1" customWidth="1"/>
    <col min="19" max="16384" width="9.140625" style="31" bestFit="1" customWidth="1"/>
  </cols>
  <sheetData>
    <row r="1" ht="12.75">
      <c r="R1" s="21"/>
    </row>
    <row r="2" spans="1:18" ht="39" customHeight="1">
      <c r="A2" s="3" t="s">
        <v>239</v>
      </c>
      <c r="B2" s="3"/>
      <c r="C2" s="3"/>
      <c r="D2" s="3"/>
      <c r="E2" s="3"/>
      <c r="F2" s="3"/>
      <c r="G2" s="3"/>
      <c r="H2" s="3"/>
      <c r="I2" s="3"/>
      <c r="J2" s="3"/>
      <c r="K2" s="3"/>
      <c r="L2" s="3"/>
      <c r="M2" s="3"/>
      <c r="N2" s="3"/>
      <c r="O2" s="3"/>
      <c r="P2" s="3"/>
      <c r="Q2" s="3"/>
      <c r="R2" s="3"/>
    </row>
    <row r="3" spans="1:18" ht="19.5" customHeight="1">
      <c r="A3" s="4" t="s">
        <v>1</v>
      </c>
      <c r="R3" s="22" t="s">
        <v>2</v>
      </c>
    </row>
    <row r="4" spans="1:18" ht="19.5" customHeight="1">
      <c r="A4" s="60" t="s">
        <v>4</v>
      </c>
      <c r="B4" s="61"/>
      <c r="C4" s="61"/>
      <c r="D4" s="61"/>
      <c r="E4" s="61"/>
      <c r="F4" s="61"/>
      <c r="G4" s="61"/>
      <c r="H4" s="61"/>
      <c r="I4" s="63"/>
      <c r="J4" s="8" t="s">
        <v>4</v>
      </c>
      <c r="K4" s="8"/>
      <c r="L4" s="8"/>
      <c r="M4" s="8"/>
      <c r="N4" s="8"/>
      <c r="O4" s="8"/>
      <c r="P4" s="8"/>
      <c r="Q4" s="8"/>
      <c r="R4" s="8"/>
    </row>
    <row r="5" spans="1:18" ht="21.75" customHeight="1">
      <c r="A5" s="62" t="s">
        <v>240</v>
      </c>
      <c r="B5" s="62"/>
      <c r="C5" s="62"/>
      <c r="D5" s="60" t="s">
        <v>196</v>
      </c>
      <c r="E5" s="61"/>
      <c r="F5" s="63"/>
      <c r="G5" s="60" t="s">
        <v>241</v>
      </c>
      <c r="H5" s="61"/>
      <c r="I5" s="63"/>
      <c r="J5" s="62" t="s">
        <v>242</v>
      </c>
      <c r="K5" s="62"/>
      <c r="L5" s="62"/>
      <c r="M5" s="60" t="s">
        <v>196</v>
      </c>
      <c r="N5" s="61"/>
      <c r="O5" s="63"/>
      <c r="P5" s="60" t="s">
        <v>241</v>
      </c>
      <c r="Q5" s="61"/>
      <c r="R5" s="63"/>
    </row>
    <row r="6" spans="1:18" ht="17.25" customHeight="1">
      <c r="A6" s="64" t="s">
        <v>77</v>
      </c>
      <c r="B6" s="64" t="s">
        <v>78</v>
      </c>
      <c r="C6" s="64" t="s">
        <v>243</v>
      </c>
      <c r="D6" s="8" t="s">
        <v>75</v>
      </c>
      <c r="E6" s="8" t="s">
        <v>62</v>
      </c>
      <c r="F6" s="8" t="s">
        <v>63</v>
      </c>
      <c r="G6" s="8" t="s">
        <v>75</v>
      </c>
      <c r="H6" s="8" t="s">
        <v>62</v>
      </c>
      <c r="I6" s="8" t="s">
        <v>63</v>
      </c>
      <c r="J6" s="64" t="s">
        <v>77</v>
      </c>
      <c r="K6" s="64" t="s">
        <v>78</v>
      </c>
      <c r="L6" s="64" t="s">
        <v>243</v>
      </c>
      <c r="M6" s="8" t="s">
        <v>75</v>
      </c>
      <c r="N6" s="8" t="s">
        <v>62</v>
      </c>
      <c r="O6" s="8" t="s">
        <v>63</v>
      </c>
      <c r="P6" s="8" t="s">
        <v>75</v>
      </c>
      <c r="Q6" s="8" t="s">
        <v>62</v>
      </c>
      <c r="R6" s="8" t="s">
        <v>63</v>
      </c>
    </row>
    <row r="7" spans="1:18" ht="13.5">
      <c r="A7" s="64" t="s">
        <v>94</v>
      </c>
      <c r="B7" s="64" t="s">
        <v>95</v>
      </c>
      <c r="C7" s="64" t="s">
        <v>96</v>
      </c>
      <c r="D7" s="64" t="s">
        <v>97</v>
      </c>
      <c r="E7" s="64" t="s">
        <v>98</v>
      </c>
      <c r="F7" s="64" t="s">
        <v>99</v>
      </c>
      <c r="G7" s="64" t="s">
        <v>100</v>
      </c>
      <c r="H7" s="64" t="s">
        <v>101</v>
      </c>
      <c r="I7" s="64" t="s">
        <v>102</v>
      </c>
      <c r="J7" s="64" t="s">
        <v>103</v>
      </c>
      <c r="K7" s="64" t="s">
        <v>104</v>
      </c>
      <c r="L7" s="64" t="s">
        <v>105</v>
      </c>
      <c r="M7" s="64" t="s">
        <v>106</v>
      </c>
      <c r="N7" s="64" t="s">
        <v>107</v>
      </c>
      <c r="O7" s="64" t="s">
        <v>108</v>
      </c>
      <c r="P7" s="64" t="s">
        <v>109</v>
      </c>
      <c r="Q7" s="64" t="s">
        <v>110</v>
      </c>
      <c r="R7" s="64" t="s">
        <v>111</v>
      </c>
    </row>
    <row r="8" spans="1:18" ht="13.5">
      <c r="A8" s="65" t="s">
        <v>244</v>
      </c>
      <c r="B8" s="66" t="s">
        <v>245</v>
      </c>
      <c r="C8" s="67" t="s">
        <v>246</v>
      </c>
      <c r="D8" s="68">
        <v>3212.27</v>
      </c>
      <c r="E8" s="68">
        <v>3212.27</v>
      </c>
      <c r="F8" s="68">
        <v>0</v>
      </c>
      <c r="G8" s="69"/>
      <c r="H8" s="69"/>
      <c r="I8" s="69"/>
      <c r="J8" s="65" t="s">
        <v>247</v>
      </c>
      <c r="K8" s="65" t="s">
        <v>245</v>
      </c>
      <c r="L8" s="67" t="s">
        <v>210</v>
      </c>
      <c r="M8" s="13">
        <v>3702.51</v>
      </c>
      <c r="N8" s="13">
        <v>3702.51</v>
      </c>
      <c r="O8" s="71">
        <v>0</v>
      </c>
      <c r="P8" s="72"/>
      <c r="Q8" s="72"/>
      <c r="R8" s="72"/>
    </row>
    <row r="9" spans="1:18" ht="13.5">
      <c r="A9" s="66"/>
      <c r="B9" s="66" t="s">
        <v>248</v>
      </c>
      <c r="C9" s="70" t="s">
        <v>249</v>
      </c>
      <c r="D9" s="68">
        <v>2452.8</v>
      </c>
      <c r="E9" s="68">
        <v>2452.8</v>
      </c>
      <c r="F9" s="68">
        <v>0</v>
      </c>
      <c r="G9" s="69"/>
      <c r="H9" s="69"/>
      <c r="I9" s="69"/>
      <c r="J9" s="66"/>
      <c r="K9" s="66" t="s">
        <v>248</v>
      </c>
      <c r="L9" s="70" t="s">
        <v>250</v>
      </c>
      <c r="M9" s="13">
        <v>893.29</v>
      </c>
      <c r="N9" s="13">
        <v>893.29</v>
      </c>
      <c r="O9" s="71">
        <v>0</v>
      </c>
      <c r="P9" s="72"/>
      <c r="Q9" s="72"/>
      <c r="R9" s="72"/>
    </row>
    <row r="10" spans="1:18" ht="13.5">
      <c r="A10" s="66"/>
      <c r="B10" s="66" t="s">
        <v>251</v>
      </c>
      <c r="C10" s="70" t="s">
        <v>82</v>
      </c>
      <c r="D10" s="68">
        <v>554.41</v>
      </c>
      <c r="E10" s="68">
        <v>554.41</v>
      </c>
      <c r="F10" s="68">
        <v>0</v>
      </c>
      <c r="G10" s="69"/>
      <c r="H10" s="69"/>
      <c r="I10" s="69"/>
      <c r="J10" s="66"/>
      <c r="K10" s="66" t="s">
        <v>251</v>
      </c>
      <c r="L10" s="70" t="s">
        <v>252</v>
      </c>
      <c r="M10" s="13">
        <v>1701.11</v>
      </c>
      <c r="N10" s="13">
        <v>1701.11</v>
      </c>
      <c r="O10" s="71">
        <v>0</v>
      </c>
      <c r="P10" s="72"/>
      <c r="Q10" s="72"/>
      <c r="R10" s="72"/>
    </row>
    <row r="11" spans="1:18" ht="13.5">
      <c r="A11" s="66"/>
      <c r="B11" s="66" t="s">
        <v>253</v>
      </c>
      <c r="C11" s="70" t="s">
        <v>83</v>
      </c>
      <c r="D11" s="68">
        <v>205.07</v>
      </c>
      <c r="E11" s="68">
        <v>205.07</v>
      </c>
      <c r="F11" s="68">
        <v>0</v>
      </c>
      <c r="G11" s="69"/>
      <c r="H11" s="69"/>
      <c r="I11" s="69"/>
      <c r="J11" s="66"/>
      <c r="K11" s="66" t="s">
        <v>253</v>
      </c>
      <c r="L11" s="70" t="s">
        <v>254</v>
      </c>
      <c r="M11" s="13">
        <v>74.45</v>
      </c>
      <c r="N11" s="13">
        <v>74.45</v>
      </c>
      <c r="O11" s="71">
        <v>0</v>
      </c>
      <c r="P11" s="72"/>
      <c r="Q11" s="72"/>
      <c r="R11" s="72"/>
    </row>
    <row r="12" spans="1:18" ht="13.5">
      <c r="A12" s="66"/>
      <c r="B12" s="66" t="s">
        <v>255</v>
      </c>
      <c r="C12" s="70" t="s">
        <v>85</v>
      </c>
      <c r="D12" s="68">
        <v>0</v>
      </c>
      <c r="E12" s="68">
        <v>0</v>
      </c>
      <c r="F12" s="68">
        <v>0</v>
      </c>
      <c r="G12" s="69"/>
      <c r="H12" s="69"/>
      <c r="I12" s="69"/>
      <c r="J12" s="66"/>
      <c r="K12" s="66" t="s">
        <v>256</v>
      </c>
      <c r="L12" s="70" t="s">
        <v>257</v>
      </c>
      <c r="M12" s="13"/>
      <c r="N12" s="13">
        <v>0</v>
      </c>
      <c r="O12" s="71">
        <v>0</v>
      </c>
      <c r="P12" s="72"/>
      <c r="Q12" s="72"/>
      <c r="R12" s="72"/>
    </row>
    <row r="13" spans="1:18" ht="13.5">
      <c r="A13" s="65" t="s">
        <v>258</v>
      </c>
      <c r="B13" s="65" t="s">
        <v>245</v>
      </c>
      <c r="C13" s="67" t="s">
        <v>259</v>
      </c>
      <c r="D13" s="68">
        <v>1415.98</v>
      </c>
      <c r="E13" s="68">
        <v>467.98</v>
      </c>
      <c r="F13" s="68">
        <v>948</v>
      </c>
      <c r="G13" s="69"/>
      <c r="H13" s="69"/>
      <c r="I13" s="69"/>
      <c r="J13" s="66"/>
      <c r="K13" s="66" t="s">
        <v>260</v>
      </c>
      <c r="L13" s="70" t="s">
        <v>261</v>
      </c>
      <c r="M13" s="13">
        <v>156.72</v>
      </c>
      <c r="N13" s="13">
        <v>156.72</v>
      </c>
      <c r="O13" s="71">
        <v>0</v>
      </c>
      <c r="P13" s="72"/>
      <c r="Q13" s="72"/>
      <c r="R13" s="72"/>
    </row>
    <row r="14" spans="1:18" ht="13.5">
      <c r="A14" s="66"/>
      <c r="B14" s="66" t="s">
        <v>248</v>
      </c>
      <c r="C14" s="70" t="s">
        <v>262</v>
      </c>
      <c r="D14" s="68">
        <v>807.7</v>
      </c>
      <c r="E14" s="68">
        <v>411.25</v>
      </c>
      <c r="F14" s="68">
        <v>396.45</v>
      </c>
      <c r="G14" s="69"/>
      <c r="H14" s="69"/>
      <c r="I14" s="69"/>
      <c r="J14" s="66"/>
      <c r="K14" s="66" t="s">
        <v>263</v>
      </c>
      <c r="L14" s="70" t="s">
        <v>264</v>
      </c>
      <c r="M14" s="13">
        <v>332.26</v>
      </c>
      <c r="N14" s="13">
        <v>332.26</v>
      </c>
      <c r="O14" s="71">
        <v>0</v>
      </c>
      <c r="P14" s="72"/>
      <c r="Q14" s="72"/>
      <c r="R14" s="72"/>
    </row>
    <row r="15" spans="1:18" ht="13.5">
      <c r="A15" s="66"/>
      <c r="B15" s="66" t="s">
        <v>251</v>
      </c>
      <c r="C15" s="70" t="s">
        <v>265</v>
      </c>
      <c r="D15" s="68">
        <v>31.44</v>
      </c>
      <c r="E15" s="68">
        <v>3.68</v>
      </c>
      <c r="F15" s="68">
        <v>27.76</v>
      </c>
      <c r="G15" s="69"/>
      <c r="H15" s="69"/>
      <c r="I15" s="69"/>
      <c r="J15" s="66"/>
      <c r="K15" s="66" t="s">
        <v>266</v>
      </c>
      <c r="L15" s="70" t="s">
        <v>267</v>
      </c>
      <c r="M15" s="13">
        <v>0</v>
      </c>
      <c r="N15" s="13">
        <v>0</v>
      </c>
      <c r="O15" s="71">
        <v>0</v>
      </c>
      <c r="P15" s="72"/>
      <c r="Q15" s="72"/>
      <c r="R15" s="72"/>
    </row>
    <row r="16" spans="1:18" ht="13.5">
      <c r="A16" s="66"/>
      <c r="B16" s="66" t="s">
        <v>253</v>
      </c>
      <c r="C16" s="70" t="s">
        <v>268</v>
      </c>
      <c r="D16" s="68">
        <v>42.27</v>
      </c>
      <c r="E16" s="68">
        <v>12.22</v>
      </c>
      <c r="F16" s="68">
        <v>30.05</v>
      </c>
      <c r="G16" s="69"/>
      <c r="H16" s="69"/>
      <c r="I16" s="69"/>
      <c r="J16" s="66"/>
      <c r="K16" s="66" t="s">
        <v>269</v>
      </c>
      <c r="L16" s="70" t="s">
        <v>270</v>
      </c>
      <c r="M16" s="13">
        <v>200.22</v>
      </c>
      <c r="N16" s="13">
        <v>200.22</v>
      </c>
      <c r="O16" s="71">
        <v>0</v>
      </c>
      <c r="P16" s="72"/>
      <c r="Q16" s="72"/>
      <c r="R16" s="72"/>
    </row>
    <row r="17" spans="1:18" ht="13.5">
      <c r="A17" s="66"/>
      <c r="B17" s="66" t="s">
        <v>271</v>
      </c>
      <c r="C17" s="70" t="s">
        <v>272</v>
      </c>
      <c r="D17" s="68">
        <v>55</v>
      </c>
      <c r="E17" s="68">
        <v>0</v>
      </c>
      <c r="F17" s="68">
        <v>55</v>
      </c>
      <c r="G17" s="69"/>
      <c r="H17" s="69"/>
      <c r="I17" s="69"/>
      <c r="J17" s="66"/>
      <c r="K17" s="66" t="s">
        <v>273</v>
      </c>
      <c r="L17" s="70" t="s">
        <v>274</v>
      </c>
      <c r="M17" s="13">
        <v>76.9</v>
      </c>
      <c r="N17" s="13">
        <v>76.9</v>
      </c>
      <c r="O17" s="71">
        <v>0</v>
      </c>
      <c r="P17" s="72"/>
      <c r="Q17" s="72"/>
      <c r="R17" s="72"/>
    </row>
    <row r="18" spans="1:18" ht="13.5">
      <c r="A18" s="66"/>
      <c r="B18" s="66" t="s">
        <v>275</v>
      </c>
      <c r="C18" s="70" t="s">
        <v>276</v>
      </c>
      <c r="D18" s="68">
        <v>435.74</v>
      </c>
      <c r="E18" s="68">
        <v>0</v>
      </c>
      <c r="F18" s="68">
        <v>435.74</v>
      </c>
      <c r="G18" s="69"/>
      <c r="H18" s="69"/>
      <c r="I18" s="69"/>
      <c r="J18" s="66"/>
      <c r="K18" s="66" t="s">
        <v>277</v>
      </c>
      <c r="L18" s="70" t="s">
        <v>278</v>
      </c>
      <c r="M18" s="13">
        <v>27.28</v>
      </c>
      <c r="N18" s="13">
        <v>27.28</v>
      </c>
      <c r="O18" s="71">
        <v>0</v>
      </c>
      <c r="P18" s="72"/>
      <c r="Q18" s="72"/>
      <c r="R18" s="72"/>
    </row>
    <row r="19" spans="1:18" ht="13.5">
      <c r="A19" s="66"/>
      <c r="B19" s="66" t="s">
        <v>256</v>
      </c>
      <c r="C19" s="70" t="s">
        <v>89</v>
      </c>
      <c r="D19" s="68">
        <v>21.88</v>
      </c>
      <c r="E19" s="68">
        <v>21.88</v>
      </c>
      <c r="F19" s="68">
        <v>0</v>
      </c>
      <c r="G19" s="69"/>
      <c r="H19" s="69"/>
      <c r="I19" s="69"/>
      <c r="J19" s="66"/>
      <c r="K19" s="66" t="s">
        <v>279</v>
      </c>
      <c r="L19" s="70" t="s">
        <v>83</v>
      </c>
      <c r="M19" s="13">
        <v>240.28</v>
      </c>
      <c r="N19" s="13">
        <v>240.28</v>
      </c>
      <c r="O19" s="71">
        <v>0</v>
      </c>
      <c r="P19" s="72"/>
      <c r="Q19" s="72"/>
      <c r="R19" s="72"/>
    </row>
    <row r="20" spans="1:18" ht="13.5">
      <c r="A20" s="66"/>
      <c r="B20" s="66" t="s">
        <v>260</v>
      </c>
      <c r="C20" s="70" t="s">
        <v>280</v>
      </c>
      <c r="D20" s="68"/>
      <c r="E20" s="68">
        <v>0</v>
      </c>
      <c r="F20" s="68">
        <v>0</v>
      </c>
      <c r="G20" s="69"/>
      <c r="H20" s="69"/>
      <c r="I20" s="69"/>
      <c r="J20" s="66"/>
      <c r="K20" s="66" t="s">
        <v>281</v>
      </c>
      <c r="L20" s="70" t="s">
        <v>282</v>
      </c>
      <c r="M20" s="71">
        <v>0</v>
      </c>
      <c r="N20" s="71">
        <v>0</v>
      </c>
      <c r="O20" s="71">
        <v>0</v>
      </c>
      <c r="P20" s="72"/>
      <c r="Q20" s="72"/>
      <c r="R20" s="72"/>
    </row>
    <row r="21" spans="1:18" ht="13.5">
      <c r="A21" s="66"/>
      <c r="B21" s="66" t="s">
        <v>263</v>
      </c>
      <c r="C21" s="70" t="s">
        <v>283</v>
      </c>
      <c r="D21" s="68">
        <v>18.95</v>
      </c>
      <c r="E21" s="68">
        <v>18.95</v>
      </c>
      <c r="F21" s="68">
        <v>0</v>
      </c>
      <c r="G21" s="69"/>
      <c r="H21" s="69"/>
      <c r="I21" s="69"/>
      <c r="J21" s="66"/>
      <c r="K21" s="66" t="s">
        <v>255</v>
      </c>
      <c r="L21" s="70" t="s">
        <v>85</v>
      </c>
      <c r="M21" s="71">
        <v>0</v>
      </c>
      <c r="N21" s="71">
        <v>0</v>
      </c>
      <c r="O21" s="71">
        <v>0</v>
      </c>
      <c r="P21" s="72"/>
      <c r="Q21" s="72"/>
      <c r="R21" s="72"/>
    </row>
    <row r="22" spans="1:18" ht="13.5">
      <c r="A22" s="66"/>
      <c r="B22" s="66" t="s">
        <v>266</v>
      </c>
      <c r="C22" s="70" t="s">
        <v>284</v>
      </c>
      <c r="D22" s="68"/>
      <c r="E22" s="68">
        <v>0</v>
      </c>
      <c r="F22" s="68">
        <v>0</v>
      </c>
      <c r="G22" s="69"/>
      <c r="H22" s="69"/>
      <c r="I22" s="69"/>
      <c r="J22" s="65" t="s">
        <v>285</v>
      </c>
      <c r="K22" s="65" t="s">
        <v>245</v>
      </c>
      <c r="L22" s="67" t="s">
        <v>221</v>
      </c>
      <c r="M22" s="13">
        <v>1461.62</v>
      </c>
      <c r="N22" s="13">
        <v>513.62</v>
      </c>
      <c r="O22" s="13">
        <v>948</v>
      </c>
      <c r="P22" s="72"/>
      <c r="Q22" s="72"/>
      <c r="R22" s="72"/>
    </row>
    <row r="23" spans="1:18" ht="13.5">
      <c r="A23" s="66"/>
      <c r="B23" s="66" t="s">
        <v>255</v>
      </c>
      <c r="C23" s="70" t="s">
        <v>286</v>
      </c>
      <c r="D23" s="68">
        <v>3</v>
      </c>
      <c r="E23" s="68">
        <v>0</v>
      </c>
      <c r="F23" s="68">
        <v>3</v>
      </c>
      <c r="G23" s="69"/>
      <c r="H23" s="69"/>
      <c r="I23" s="69"/>
      <c r="J23" s="66"/>
      <c r="K23" s="66" t="s">
        <v>248</v>
      </c>
      <c r="L23" s="70" t="s">
        <v>287</v>
      </c>
      <c r="M23" s="13">
        <v>400.43</v>
      </c>
      <c r="N23" s="13">
        <v>190.73</v>
      </c>
      <c r="O23" s="13">
        <v>209.7</v>
      </c>
      <c r="P23" s="72"/>
      <c r="Q23" s="72"/>
      <c r="R23" s="72"/>
    </row>
    <row r="24" spans="1:18" ht="13.5">
      <c r="A24" s="65" t="s">
        <v>288</v>
      </c>
      <c r="B24" s="65" t="s">
        <v>245</v>
      </c>
      <c r="C24" s="67" t="s">
        <v>289</v>
      </c>
      <c r="D24" s="68">
        <v>10</v>
      </c>
      <c r="E24" s="68">
        <v>0</v>
      </c>
      <c r="F24" s="68">
        <v>10</v>
      </c>
      <c r="G24" s="69"/>
      <c r="H24" s="69"/>
      <c r="I24" s="69"/>
      <c r="J24" s="66"/>
      <c r="K24" s="66" t="s">
        <v>251</v>
      </c>
      <c r="L24" s="70" t="s">
        <v>290</v>
      </c>
      <c r="M24" s="13">
        <v>1</v>
      </c>
      <c r="N24" s="13">
        <v>0</v>
      </c>
      <c r="O24" s="13">
        <v>1</v>
      </c>
      <c r="P24" s="72"/>
      <c r="Q24" s="72"/>
      <c r="R24" s="72"/>
    </row>
    <row r="25" spans="1:18" ht="13.5">
      <c r="A25" s="66"/>
      <c r="B25" s="66" t="s">
        <v>248</v>
      </c>
      <c r="C25" s="70" t="s">
        <v>291</v>
      </c>
      <c r="D25" s="69">
        <v>0</v>
      </c>
      <c r="E25" s="69">
        <v>0</v>
      </c>
      <c r="F25" s="69">
        <v>0</v>
      </c>
      <c r="G25" s="69"/>
      <c r="H25" s="69"/>
      <c r="I25" s="69"/>
      <c r="J25" s="66"/>
      <c r="K25" s="66" t="s">
        <v>253</v>
      </c>
      <c r="L25" s="70" t="s">
        <v>292</v>
      </c>
      <c r="M25" s="13"/>
      <c r="N25" s="13">
        <v>0</v>
      </c>
      <c r="O25" s="13">
        <v>0</v>
      </c>
      <c r="P25" s="72"/>
      <c r="Q25" s="72"/>
      <c r="R25" s="72"/>
    </row>
    <row r="26" spans="1:18" ht="13.5">
      <c r="A26" s="66"/>
      <c r="B26" s="66" t="s">
        <v>251</v>
      </c>
      <c r="C26" s="70" t="s">
        <v>293</v>
      </c>
      <c r="D26" s="69">
        <v>0</v>
      </c>
      <c r="E26" s="69">
        <v>0</v>
      </c>
      <c r="F26" s="69">
        <v>0</v>
      </c>
      <c r="G26" s="69"/>
      <c r="H26" s="69"/>
      <c r="I26" s="69"/>
      <c r="J26" s="66"/>
      <c r="K26" s="66" t="s">
        <v>271</v>
      </c>
      <c r="L26" s="70" t="s">
        <v>294</v>
      </c>
      <c r="M26" s="13">
        <v>2</v>
      </c>
      <c r="N26" s="13">
        <v>0</v>
      </c>
      <c r="O26" s="13">
        <v>2</v>
      </c>
      <c r="P26" s="72"/>
      <c r="Q26" s="72"/>
      <c r="R26" s="72"/>
    </row>
    <row r="27" spans="1:18" ht="13.5">
      <c r="A27" s="66"/>
      <c r="B27" s="66" t="s">
        <v>253</v>
      </c>
      <c r="C27" s="70" t="s">
        <v>295</v>
      </c>
      <c r="D27" s="69">
        <v>0</v>
      </c>
      <c r="E27" s="69">
        <v>0</v>
      </c>
      <c r="F27" s="69">
        <v>0</v>
      </c>
      <c r="G27" s="69"/>
      <c r="H27" s="69"/>
      <c r="I27" s="69"/>
      <c r="J27" s="66"/>
      <c r="K27" s="66" t="s">
        <v>275</v>
      </c>
      <c r="L27" s="70" t="s">
        <v>296</v>
      </c>
      <c r="M27" s="13"/>
      <c r="N27" s="13">
        <v>0</v>
      </c>
      <c r="O27" s="13">
        <v>0</v>
      </c>
      <c r="P27" s="72"/>
      <c r="Q27" s="72"/>
      <c r="R27" s="72"/>
    </row>
    <row r="28" spans="1:18" ht="13.5">
      <c r="A28" s="66"/>
      <c r="B28" s="66" t="s">
        <v>275</v>
      </c>
      <c r="C28" s="70" t="s">
        <v>297</v>
      </c>
      <c r="D28" s="69">
        <v>0</v>
      </c>
      <c r="E28" s="69">
        <v>0</v>
      </c>
      <c r="F28" s="69">
        <v>0</v>
      </c>
      <c r="G28" s="69"/>
      <c r="H28" s="69"/>
      <c r="I28" s="69"/>
      <c r="J28" s="66"/>
      <c r="K28" s="66" t="s">
        <v>256</v>
      </c>
      <c r="L28" s="70" t="s">
        <v>298</v>
      </c>
      <c r="M28" s="13">
        <v>23.75</v>
      </c>
      <c r="N28" s="13">
        <v>0</v>
      </c>
      <c r="O28" s="13">
        <v>23.75</v>
      </c>
      <c r="P28" s="72"/>
      <c r="Q28" s="72"/>
      <c r="R28" s="72"/>
    </row>
    <row r="29" spans="1:18" ht="13.5">
      <c r="A29" s="66"/>
      <c r="B29" s="66" t="s">
        <v>256</v>
      </c>
      <c r="C29" s="70" t="s">
        <v>299</v>
      </c>
      <c r="D29" s="69">
        <v>0</v>
      </c>
      <c r="E29" s="69">
        <v>0</v>
      </c>
      <c r="F29" s="69">
        <v>0</v>
      </c>
      <c r="G29" s="69"/>
      <c r="H29" s="69"/>
      <c r="I29" s="69"/>
      <c r="J29" s="66"/>
      <c r="K29" s="66" t="s">
        <v>260</v>
      </c>
      <c r="L29" s="70" t="s">
        <v>300</v>
      </c>
      <c r="M29" s="13"/>
      <c r="N29" s="13">
        <v>0</v>
      </c>
      <c r="O29" s="13">
        <v>0</v>
      </c>
      <c r="P29" s="72"/>
      <c r="Q29" s="72"/>
      <c r="R29" s="72"/>
    </row>
    <row r="30" spans="1:18" ht="13.5">
      <c r="A30" s="66"/>
      <c r="B30" s="66" t="s">
        <v>260</v>
      </c>
      <c r="C30" s="70" t="s">
        <v>301</v>
      </c>
      <c r="D30" s="69">
        <v>0</v>
      </c>
      <c r="E30" s="69">
        <v>0</v>
      </c>
      <c r="F30" s="69">
        <v>0</v>
      </c>
      <c r="G30" s="69"/>
      <c r="H30" s="69"/>
      <c r="I30" s="69"/>
      <c r="J30" s="66"/>
      <c r="K30" s="66" t="s">
        <v>263</v>
      </c>
      <c r="L30" s="70" t="s">
        <v>302</v>
      </c>
      <c r="M30" s="13"/>
      <c r="N30" s="13">
        <v>0</v>
      </c>
      <c r="O30" s="13">
        <v>0</v>
      </c>
      <c r="P30" s="72"/>
      <c r="Q30" s="72"/>
      <c r="R30" s="72"/>
    </row>
    <row r="31" spans="1:18" ht="13.5">
      <c r="A31" s="66"/>
      <c r="B31" s="66" t="s">
        <v>255</v>
      </c>
      <c r="C31" s="70" t="s">
        <v>303</v>
      </c>
      <c r="D31" s="68">
        <v>10</v>
      </c>
      <c r="E31" s="68">
        <v>0</v>
      </c>
      <c r="F31" s="68">
        <v>10</v>
      </c>
      <c r="G31" s="69"/>
      <c r="H31" s="69"/>
      <c r="I31" s="69"/>
      <c r="J31" s="66"/>
      <c r="K31" s="66" t="s">
        <v>266</v>
      </c>
      <c r="L31" s="70" t="s">
        <v>304</v>
      </c>
      <c r="M31" s="13"/>
      <c r="N31" s="13">
        <v>0</v>
      </c>
      <c r="O31" s="13">
        <v>0</v>
      </c>
      <c r="P31" s="72"/>
      <c r="Q31" s="72"/>
      <c r="R31" s="72"/>
    </row>
    <row r="32" spans="1:18" ht="13.5">
      <c r="A32" s="65" t="s">
        <v>305</v>
      </c>
      <c r="B32" s="65" t="s">
        <v>245</v>
      </c>
      <c r="C32" s="67" t="s">
        <v>306</v>
      </c>
      <c r="D32" s="68"/>
      <c r="E32" s="68">
        <v>0</v>
      </c>
      <c r="F32" s="68">
        <v>0</v>
      </c>
      <c r="G32" s="69"/>
      <c r="H32" s="69"/>
      <c r="I32" s="69"/>
      <c r="J32" s="66"/>
      <c r="K32" s="66" t="s">
        <v>273</v>
      </c>
      <c r="L32" s="70" t="s">
        <v>307</v>
      </c>
      <c r="M32" s="13">
        <v>160</v>
      </c>
      <c r="N32" s="13">
        <v>0</v>
      </c>
      <c r="O32" s="13">
        <v>160</v>
      </c>
      <c r="P32" s="72"/>
      <c r="Q32" s="72"/>
      <c r="R32" s="72"/>
    </row>
    <row r="33" spans="1:18" ht="13.5">
      <c r="A33" s="66"/>
      <c r="B33" s="66" t="s">
        <v>248</v>
      </c>
      <c r="C33" s="70" t="s">
        <v>291</v>
      </c>
      <c r="D33" s="68"/>
      <c r="E33" s="68">
        <v>0</v>
      </c>
      <c r="F33" s="68">
        <v>0</v>
      </c>
      <c r="G33" s="69"/>
      <c r="H33" s="69"/>
      <c r="I33" s="69"/>
      <c r="J33" s="66"/>
      <c r="K33" s="66" t="s">
        <v>277</v>
      </c>
      <c r="L33" s="70" t="s">
        <v>280</v>
      </c>
      <c r="M33" s="13"/>
      <c r="N33" s="13">
        <v>0</v>
      </c>
      <c r="O33" s="13">
        <v>0</v>
      </c>
      <c r="P33" s="72"/>
      <c r="Q33" s="72"/>
      <c r="R33" s="72"/>
    </row>
    <row r="34" spans="1:18" ht="13.5">
      <c r="A34" s="66"/>
      <c r="B34" s="66" t="s">
        <v>251</v>
      </c>
      <c r="C34" s="70" t="s">
        <v>293</v>
      </c>
      <c r="D34" s="68"/>
      <c r="E34" s="68">
        <v>0</v>
      </c>
      <c r="F34" s="68">
        <v>0</v>
      </c>
      <c r="G34" s="69"/>
      <c r="H34" s="69"/>
      <c r="I34" s="69"/>
      <c r="J34" s="66"/>
      <c r="K34" s="66" t="s">
        <v>279</v>
      </c>
      <c r="L34" s="70" t="s">
        <v>284</v>
      </c>
      <c r="M34" s="13"/>
      <c r="N34" s="13">
        <v>0</v>
      </c>
      <c r="O34" s="13">
        <v>0</v>
      </c>
      <c r="P34" s="72"/>
      <c r="Q34" s="72"/>
      <c r="R34" s="72"/>
    </row>
    <row r="35" spans="1:18" ht="13.5">
      <c r="A35" s="66"/>
      <c r="B35" s="66" t="s">
        <v>253</v>
      </c>
      <c r="C35" s="70" t="s">
        <v>295</v>
      </c>
      <c r="D35" s="68"/>
      <c r="E35" s="68">
        <v>0</v>
      </c>
      <c r="F35" s="68">
        <v>0</v>
      </c>
      <c r="G35" s="69"/>
      <c r="H35" s="69"/>
      <c r="I35" s="69"/>
      <c r="J35" s="66"/>
      <c r="K35" s="66" t="s">
        <v>281</v>
      </c>
      <c r="L35" s="70" t="s">
        <v>308</v>
      </c>
      <c r="M35" s="13"/>
      <c r="N35" s="13">
        <v>0</v>
      </c>
      <c r="O35" s="13">
        <v>0</v>
      </c>
      <c r="P35" s="72"/>
      <c r="Q35" s="72"/>
      <c r="R35" s="72"/>
    </row>
    <row r="36" spans="1:18" ht="13.5">
      <c r="A36" s="66"/>
      <c r="B36" s="66" t="s">
        <v>271</v>
      </c>
      <c r="C36" s="70" t="s">
        <v>299</v>
      </c>
      <c r="D36" s="68"/>
      <c r="E36" s="68">
        <v>0</v>
      </c>
      <c r="F36" s="68">
        <v>0</v>
      </c>
      <c r="G36" s="69"/>
      <c r="H36" s="69"/>
      <c r="I36" s="69"/>
      <c r="J36" s="66"/>
      <c r="K36" s="66" t="s">
        <v>309</v>
      </c>
      <c r="L36" s="70" t="s">
        <v>265</v>
      </c>
      <c r="M36" s="13">
        <v>31.44</v>
      </c>
      <c r="N36" s="13">
        <v>3.68</v>
      </c>
      <c r="O36" s="13">
        <v>27.76</v>
      </c>
      <c r="P36" s="72"/>
      <c r="Q36" s="72"/>
      <c r="R36" s="72"/>
    </row>
    <row r="37" spans="1:18" ht="13.5">
      <c r="A37" s="66"/>
      <c r="B37" s="66" t="s">
        <v>275</v>
      </c>
      <c r="C37" s="70" t="s">
        <v>301</v>
      </c>
      <c r="D37" s="68"/>
      <c r="E37" s="68">
        <v>0</v>
      </c>
      <c r="F37" s="68">
        <v>0</v>
      </c>
      <c r="G37" s="69"/>
      <c r="H37" s="69"/>
      <c r="I37" s="69"/>
      <c r="J37" s="66"/>
      <c r="K37" s="66" t="s">
        <v>310</v>
      </c>
      <c r="L37" s="70" t="s">
        <v>268</v>
      </c>
      <c r="M37" s="13">
        <v>44.38</v>
      </c>
      <c r="N37" s="13">
        <v>14.33</v>
      </c>
      <c r="O37" s="13">
        <v>30.05</v>
      </c>
      <c r="P37" s="72"/>
      <c r="Q37" s="72"/>
      <c r="R37" s="72"/>
    </row>
    <row r="38" spans="1:18" ht="13.5">
      <c r="A38" s="66"/>
      <c r="B38" s="66" t="s">
        <v>255</v>
      </c>
      <c r="C38" s="70" t="s">
        <v>303</v>
      </c>
      <c r="D38" s="68"/>
      <c r="E38" s="68">
        <v>0</v>
      </c>
      <c r="F38" s="68">
        <v>0</v>
      </c>
      <c r="G38" s="69"/>
      <c r="H38" s="69"/>
      <c r="I38" s="69"/>
      <c r="J38" s="66"/>
      <c r="K38" s="66" t="s">
        <v>311</v>
      </c>
      <c r="L38" s="70" t="s">
        <v>89</v>
      </c>
      <c r="M38" s="13">
        <v>21.88</v>
      </c>
      <c r="N38" s="13">
        <v>21.88</v>
      </c>
      <c r="O38" s="13">
        <v>0</v>
      </c>
      <c r="P38" s="72"/>
      <c r="Q38" s="72"/>
      <c r="R38" s="72"/>
    </row>
    <row r="39" spans="1:18" ht="13.5">
      <c r="A39" s="65" t="s">
        <v>312</v>
      </c>
      <c r="B39" s="65" t="s">
        <v>245</v>
      </c>
      <c r="C39" s="67" t="s">
        <v>313</v>
      </c>
      <c r="D39" s="68">
        <v>535.88</v>
      </c>
      <c r="E39" s="68">
        <v>535.88</v>
      </c>
      <c r="F39" s="68">
        <v>0</v>
      </c>
      <c r="G39" s="69"/>
      <c r="H39" s="69"/>
      <c r="I39" s="69"/>
      <c r="J39" s="66"/>
      <c r="K39" s="66" t="s">
        <v>314</v>
      </c>
      <c r="L39" s="70" t="s">
        <v>315</v>
      </c>
      <c r="M39" s="13"/>
      <c r="N39" s="13">
        <v>0</v>
      </c>
      <c r="O39" s="13">
        <v>0</v>
      </c>
      <c r="P39" s="72"/>
      <c r="Q39" s="72"/>
      <c r="R39" s="72"/>
    </row>
    <row r="40" spans="1:18" ht="13.5">
      <c r="A40" s="66"/>
      <c r="B40" s="66" t="s">
        <v>248</v>
      </c>
      <c r="C40" s="70" t="s">
        <v>210</v>
      </c>
      <c r="D40" s="68">
        <v>490.24</v>
      </c>
      <c r="E40" s="68">
        <v>490.24</v>
      </c>
      <c r="F40" s="68">
        <v>0</v>
      </c>
      <c r="G40" s="69"/>
      <c r="H40" s="69"/>
      <c r="I40" s="69"/>
      <c r="J40" s="66"/>
      <c r="K40" s="66" t="s">
        <v>316</v>
      </c>
      <c r="L40" s="70" t="s">
        <v>317</v>
      </c>
      <c r="M40" s="13">
        <v>55</v>
      </c>
      <c r="N40" s="13">
        <v>0</v>
      </c>
      <c r="O40" s="13">
        <v>55</v>
      </c>
      <c r="P40" s="72"/>
      <c r="Q40" s="72"/>
      <c r="R40" s="72"/>
    </row>
    <row r="41" spans="1:18" ht="13.5">
      <c r="A41" s="66"/>
      <c r="B41" s="66" t="s">
        <v>251</v>
      </c>
      <c r="C41" s="70" t="s">
        <v>221</v>
      </c>
      <c r="D41" s="68">
        <v>45.64</v>
      </c>
      <c r="E41" s="68">
        <v>45.64</v>
      </c>
      <c r="F41" s="68">
        <v>0</v>
      </c>
      <c r="G41" s="69"/>
      <c r="H41" s="69"/>
      <c r="I41" s="69"/>
      <c r="J41" s="66"/>
      <c r="K41" s="66" t="s">
        <v>318</v>
      </c>
      <c r="L41" s="70" t="s">
        <v>319</v>
      </c>
      <c r="M41" s="13"/>
      <c r="N41" s="13">
        <v>0</v>
      </c>
      <c r="O41" s="13">
        <v>0</v>
      </c>
      <c r="P41" s="72"/>
      <c r="Q41" s="72"/>
      <c r="R41" s="72"/>
    </row>
    <row r="42" spans="1:18" ht="13.5">
      <c r="A42" s="66"/>
      <c r="B42" s="66" t="s">
        <v>255</v>
      </c>
      <c r="C42" s="70" t="s">
        <v>320</v>
      </c>
      <c r="D42" s="69">
        <v>0</v>
      </c>
      <c r="E42" s="69">
        <v>0</v>
      </c>
      <c r="F42" s="69">
        <v>0</v>
      </c>
      <c r="G42" s="69"/>
      <c r="H42" s="69"/>
      <c r="I42" s="69"/>
      <c r="J42" s="66"/>
      <c r="K42" s="66" t="s">
        <v>321</v>
      </c>
      <c r="L42" s="70" t="s">
        <v>322</v>
      </c>
      <c r="M42" s="13">
        <v>69.84</v>
      </c>
      <c r="N42" s="13">
        <v>0</v>
      </c>
      <c r="O42" s="13">
        <v>69.84</v>
      </c>
      <c r="P42" s="72"/>
      <c r="Q42" s="72"/>
      <c r="R42" s="72"/>
    </row>
    <row r="43" spans="1:18" ht="13.5">
      <c r="A43" s="65" t="s">
        <v>323</v>
      </c>
      <c r="B43" s="65" t="s">
        <v>245</v>
      </c>
      <c r="C43" s="67" t="s">
        <v>324</v>
      </c>
      <c r="D43" s="69">
        <v>0</v>
      </c>
      <c r="E43" s="69">
        <v>0</v>
      </c>
      <c r="F43" s="69">
        <v>0</v>
      </c>
      <c r="G43" s="69"/>
      <c r="H43" s="69"/>
      <c r="I43" s="69"/>
      <c r="J43" s="66"/>
      <c r="K43" s="66" t="s">
        <v>325</v>
      </c>
      <c r="L43" s="70" t="s">
        <v>276</v>
      </c>
      <c r="M43" s="13">
        <v>365.9</v>
      </c>
      <c r="N43" s="13">
        <v>0</v>
      </c>
      <c r="O43" s="13">
        <v>365.9</v>
      </c>
      <c r="P43" s="72"/>
      <c r="Q43" s="72"/>
      <c r="R43" s="72"/>
    </row>
    <row r="44" spans="1:18" ht="13.5">
      <c r="A44" s="66"/>
      <c r="B44" s="66" t="s">
        <v>248</v>
      </c>
      <c r="C44" s="70" t="s">
        <v>326</v>
      </c>
      <c r="D44" s="69">
        <v>0</v>
      </c>
      <c r="E44" s="69">
        <v>0</v>
      </c>
      <c r="F44" s="69">
        <v>0</v>
      </c>
      <c r="G44" s="69"/>
      <c r="H44" s="69"/>
      <c r="I44" s="69"/>
      <c r="J44" s="66"/>
      <c r="K44" s="66" t="s">
        <v>327</v>
      </c>
      <c r="L44" s="70" t="s">
        <v>91</v>
      </c>
      <c r="M44" s="13">
        <v>52.15</v>
      </c>
      <c r="N44" s="13">
        <v>52.15</v>
      </c>
      <c r="O44" s="13">
        <v>0</v>
      </c>
      <c r="P44" s="72"/>
      <c r="Q44" s="72"/>
      <c r="R44" s="72"/>
    </row>
    <row r="45" spans="1:18" ht="13.5">
      <c r="A45" s="66"/>
      <c r="B45" s="66" t="s">
        <v>251</v>
      </c>
      <c r="C45" s="70" t="s">
        <v>328</v>
      </c>
      <c r="D45" s="69">
        <v>0</v>
      </c>
      <c r="E45" s="69">
        <v>0</v>
      </c>
      <c r="F45" s="69">
        <v>0</v>
      </c>
      <c r="G45" s="69"/>
      <c r="H45" s="69"/>
      <c r="I45" s="69"/>
      <c r="J45" s="66"/>
      <c r="K45" s="66" t="s">
        <v>329</v>
      </c>
      <c r="L45" s="70" t="s">
        <v>330</v>
      </c>
      <c r="M45" s="13">
        <v>18.39</v>
      </c>
      <c r="N45" s="13">
        <v>18.39</v>
      </c>
      <c r="O45" s="13">
        <v>0</v>
      </c>
      <c r="P45" s="72"/>
      <c r="Q45" s="72"/>
      <c r="R45" s="72"/>
    </row>
    <row r="46" spans="1:18" ht="13.5">
      <c r="A46" s="65" t="s">
        <v>331</v>
      </c>
      <c r="B46" s="65" t="s">
        <v>245</v>
      </c>
      <c r="C46" s="67" t="s">
        <v>332</v>
      </c>
      <c r="D46" s="69">
        <v>0</v>
      </c>
      <c r="E46" s="69">
        <v>0</v>
      </c>
      <c r="F46" s="69">
        <v>0</v>
      </c>
      <c r="G46" s="69"/>
      <c r="H46" s="69"/>
      <c r="I46" s="69"/>
      <c r="J46" s="66"/>
      <c r="K46" s="66" t="s">
        <v>333</v>
      </c>
      <c r="L46" s="70" t="s">
        <v>283</v>
      </c>
      <c r="M46" s="13">
        <v>18.95</v>
      </c>
      <c r="N46" s="13">
        <v>18.95</v>
      </c>
      <c r="O46" s="13">
        <v>0</v>
      </c>
      <c r="P46" s="72"/>
      <c r="Q46" s="72"/>
      <c r="R46" s="72"/>
    </row>
    <row r="47" spans="1:18" ht="13.5">
      <c r="A47" s="66"/>
      <c r="B47" s="66" t="s">
        <v>248</v>
      </c>
      <c r="C47" s="70" t="s">
        <v>334</v>
      </c>
      <c r="D47" s="69">
        <v>0</v>
      </c>
      <c r="E47" s="69">
        <v>0</v>
      </c>
      <c r="F47" s="69">
        <v>0</v>
      </c>
      <c r="G47" s="69"/>
      <c r="H47" s="69"/>
      <c r="I47" s="69"/>
      <c r="J47" s="66"/>
      <c r="K47" s="66" t="s">
        <v>335</v>
      </c>
      <c r="L47" s="70" t="s">
        <v>336</v>
      </c>
      <c r="M47" s="13">
        <v>193.51</v>
      </c>
      <c r="N47" s="13">
        <v>193.51</v>
      </c>
      <c r="O47" s="13">
        <v>0</v>
      </c>
      <c r="P47" s="72"/>
      <c r="Q47" s="72"/>
      <c r="R47" s="72"/>
    </row>
    <row r="48" spans="1:18" ht="13.5">
      <c r="A48" s="66"/>
      <c r="B48" s="66" t="s">
        <v>251</v>
      </c>
      <c r="C48" s="70" t="s">
        <v>337</v>
      </c>
      <c r="D48" s="69">
        <v>0</v>
      </c>
      <c r="E48" s="69">
        <v>0</v>
      </c>
      <c r="F48" s="69">
        <v>0</v>
      </c>
      <c r="G48" s="69"/>
      <c r="H48" s="69"/>
      <c r="I48" s="69"/>
      <c r="J48" s="66"/>
      <c r="K48" s="66" t="s">
        <v>338</v>
      </c>
      <c r="L48" s="70" t="s">
        <v>339</v>
      </c>
      <c r="M48" s="13"/>
      <c r="N48" s="13">
        <v>0</v>
      </c>
      <c r="O48" s="13">
        <v>0</v>
      </c>
      <c r="P48" s="72"/>
      <c r="Q48" s="72"/>
      <c r="R48" s="72"/>
    </row>
    <row r="49" spans="1:18" ht="13.5">
      <c r="A49" s="66"/>
      <c r="B49" s="66" t="s">
        <v>255</v>
      </c>
      <c r="C49" s="70" t="s">
        <v>340</v>
      </c>
      <c r="D49" s="69">
        <v>0</v>
      </c>
      <c r="E49" s="69">
        <v>0</v>
      </c>
      <c r="F49" s="69">
        <v>0</v>
      </c>
      <c r="G49" s="69"/>
      <c r="H49" s="69"/>
      <c r="I49" s="69"/>
      <c r="J49" s="66"/>
      <c r="K49" s="66" t="s">
        <v>255</v>
      </c>
      <c r="L49" s="70" t="s">
        <v>286</v>
      </c>
      <c r="M49" s="13">
        <v>3</v>
      </c>
      <c r="N49" s="13">
        <v>0</v>
      </c>
      <c r="O49" s="13">
        <v>3</v>
      </c>
      <c r="P49" s="72"/>
      <c r="Q49" s="72"/>
      <c r="R49" s="72"/>
    </row>
    <row r="50" spans="1:18" ht="13.5">
      <c r="A50" s="65" t="s">
        <v>341</v>
      </c>
      <c r="B50" s="66" t="s">
        <v>245</v>
      </c>
      <c r="C50" s="67" t="s">
        <v>342</v>
      </c>
      <c r="D50" s="69">
        <v>0</v>
      </c>
      <c r="E50" s="69">
        <v>0</v>
      </c>
      <c r="F50" s="69">
        <v>0</v>
      </c>
      <c r="G50" s="69"/>
      <c r="H50" s="69"/>
      <c r="I50" s="69"/>
      <c r="J50" s="65" t="s">
        <v>343</v>
      </c>
      <c r="K50" s="65" t="s">
        <v>245</v>
      </c>
      <c r="L50" s="67" t="s">
        <v>231</v>
      </c>
      <c r="M50" s="13">
        <v>3101.9</v>
      </c>
      <c r="N50" s="13">
        <v>311.9</v>
      </c>
      <c r="O50" s="13">
        <v>2790</v>
      </c>
      <c r="P50" s="72"/>
      <c r="Q50" s="72"/>
      <c r="R50" s="72"/>
    </row>
    <row r="51" spans="1:18" ht="13.5">
      <c r="A51" s="66"/>
      <c r="B51" s="66" t="s">
        <v>248</v>
      </c>
      <c r="C51" s="70" t="s">
        <v>344</v>
      </c>
      <c r="D51" s="69">
        <v>0</v>
      </c>
      <c r="E51" s="69">
        <v>0</v>
      </c>
      <c r="F51" s="69">
        <v>0</v>
      </c>
      <c r="G51" s="69"/>
      <c r="H51" s="69"/>
      <c r="I51" s="69"/>
      <c r="J51" s="66"/>
      <c r="K51" s="66" t="s">
        <v>248</v>
      </c>
      <c r="L51" s="70" t="s">
        <v>345</v>
      </c>
      <c r="M51" s="13">
        <v>45.1</v>
      </c>
      <c r="N51" s="13">
        <v>45.1</v>
      </c>
      <c r="O51" s="13">
        <v>0</v>
      </c>
      <c r="P51" s="72"/>
      <c r="Q51" s="72"/>
      <c r="R51" s="72"/>
    </row>
    <row r="52" spans="1:18" ht="13.5">
      <c r="A52" s="66"/>
      <c r="B52" s="66" t="s">
        <v>251</v>
      </c>
      <c r="C52" s="70" t="s">
        <v>346</v>
      </c>
      <c r="D52" s="69">
        <v>0</v>
      </c>
      <c r="E52" s="69">
        <v>0</v>
      </c>
      <c r="F52" s="69">
        <v>0</v>
      </c>
      <c r="G52" s="69"/>
      <c r="H52" s="69"/>
      <c r="I52" s="69"/>
      <c r="J52" s="66"/>
      <c r="K52" s="66" t="s">
        <v>251</v>
      </c>
      <c r="L52" s="70" t="s">
        <v>347</v>
      </c>
      <c r="M52" s="13">
        <v>232.41</v>
      </c>
      <c r="N52" s="13">
        <v>222.41</v>
      </c>
      <c r="O52" s="13">
        <v>10</v>
      </c>
      <c r="P52" s="72"/>
      <c r="Q52" s="72"/>
      <c r="R52" s="72"/>
    </row>
    <row r="53" spans="1:18" ht="13.5">
      <c r="A53" s="65" t="s">
        <v>348</v>
      </c>
      <c r="B53" s="65" t="s">
        <v>245</v>
      </c>
      <c r="C53" s="67" t="s">
        <v>231</v>
      </c>
      <c r="D53" s="68">
        <v>3101.9</v>
      </c>
      <c r="E53" s="68">
        <v>311.9</v>
      </c>
      <c r="F53" s="68">
        <v>2790</v>
      </c>
      <c r="G53" s="69"/>
      <c r="H53" s="69"/>
      <c r="I53" s="69"/>
      <c r="J53" s="66"/>
      <c r="K53" s="66" t="s">
        <v>253</v>
      </c>
      <c r="L53" s="70" t="s">
        <v>349</v>
      </c>
      <c r="M53" s="13"/>
      <c r="N53" s="13">
        <v>0</v>
      </c>
      <c r="O53" s="13">
        <v>0</v>
      </c>
      <c r="P53" s="72"/>
      <c r="Q53" s="72"/>
      <c r="R53" s="72"/>
    </row>
    <row r="54" spans="1:18" s="41" customFormat="1" ht="13.5">
      <c r="A54" s="66"/>
      <c r="B54" s="66" t="s">
        <v>248</v>
      </c>
      <c r="C54" s="70" t="s">
        <v>350</v>
      </c>
      <c r="D54" s="68">
        <v>224.39</v>
      </c>
      <c r="E54" s="68">
        <v>44.39</v>
      </c>
      <c r="F54" s="68">
        <v>180</v>
      </c>
      <c r="G54" s="69"/>
      <c r="H54" s="69"/>
      <c r="I54" s="69"/>
      <c r="J54" s="66"/>
      <c r="K54" s="66" t="s">
        <v>271</v>
      </c>
      <c r="L54" s="70" t="s">
        <v>351</v>
      </c>
      <c r="M54" s="13"/>
      <c r="N54" s="13">
        <v>0</v>
      </c>
      <c r="O54" s="13">
        <v>0</v>
      </c>
      <c r="P54" s="72"/>
      <c r="Q54" s="72"/>
      <c r="R54" s="72"/>
    </row>
    <row r="55" spans="1:18" ht="13.5">
      <c r="A55" s="66"/>
      <c r="B55" s="66" t="s">
        <v>251</v>
      </c>
      <c r="C55" s="70" t="s">
        <v>352</v>
      </c>
      <c r="D55" s="68"/>
      <c r="E55" s="68">
        <v>0</v>
      </c>
      <c r="F55" s="68">
        <v>0</v>
      </c>
      <c r="G55" s="69"/>
      <c r="H55" s="69"/>
      <c r="I55" s="69"/>
      <c r="J55" s="66"/>
      <c r="K55" s="66" t="s">
        <v>275</v>
      </c>
      <c r="L55" s="70" t="s">
        <v>353</v>
      </c>
      <c r="M55" s="13"/>
      <c r="N55" s="13">
        <v>0</v>
      </c>
      <c r="O55" s="13">
        <v>0</v>
      </c>
      <c r="P55" s="72"/>
      <c r="Q55" s="72"/>
      <c r="R55" s="72"/>
    </row>
    <row r="56" spans="1:18" ht="13.5">
      <c r="A56" s="66"/>
      <c r="B56" s="66" t="s">
        <v>253</v>
      </c>
      <c r="C56" s="70" t="s">
        <v>354</v>
      </c>
      <c r="D56" s="68"/>
      <c r="E56" s="68">
        <v>0</v>
      </c>
      <c r="F56" s="68">
        <v>0</v>
      </c>
      <c r="G56" s="69"/>
      <c r="H56" s="69"/>
      <c r="I56" s="69"/>
      <c r="J56" s="66"/>
      <c r="K56" s="66" t="s">
        <v>256</v>
      </c>
      <c r="L56" s="70" t="s">
        <v>355</v>
      </c>
      <c r="M56" s="13"/>
      <c r="N56" s="13">
        <v>0</v>
      </c>
      <c r="O56" s="13">
        <v>0</v>
      </c>
      <c r="P56" s="72"/>
      <c r="Q56" s="72"/>
      <c r="R56" s="72"/>
    </row>
    <row r="57" spans="1:18" ht="13.5">
      <c r="A57" s="66"/>
      <c r="B57" s="66" t="s">
        <v>275</v>
      </c>
      <c r="C57" s="70" t="s">
        <v>356</v>
      </c>
      <c r="D57" s="68">
        <v>277.5</v>
      </c>
      <c r="E57" s="68">
        <v>267.5</v>
      </c>
      <c r="F57" s="68">
        <v>10</v>
      </c>
      <c r="G57" s="69"/>
      <c r="H57" s="69"/>
      <c r="I57" s="69"/>
      <c r="J57" s="66"/>
      <c r="K57" s="66" t="s">
        <v>260</v>
      </c>
      <c r="L57" s="70" t="s">
        <v>357</v>
      </c>
      <c r="M57" s="13">
        <v>44.39</v>
      </c>
      <c r="N57" s="13">
        <v>44.39</v>
      </c>
      <c r="O57" s="13">
        <v>0</v>
      </c>
      <c r="P57" s="72"/>
      <c r="Q57" s="72"/>
      <c r="R57" s="72"/>
    </row>
    <row r="58" spans="1:18" ht="13.5">
      <c r="A58" s="66"/>
      <c r="B58" s="66" t="s">
        <v>255</v>
      </c>
      <c r="C58" s="70" t="s">
        <v>358</v>
      </c>
      <c r="D58" s="68">
        <v>2600</v>
      </c>
      <c r="E58" s="68">
        <v>0</v>
      </c>
      <c r="F58" s="68">
        <v>2600</v>
      </c>
      <c r="G58" s="69"/>
      <c r="H58" s="69"/>
      <c r="I58" s="69"/>
      <c r="J58" s="66"/>
      <c r="K58" s="66" t="s">
        <v>263</v>
      </c>
      <c r="L58" s="70" t="s">
        <v>352</v>
      </c>
      <c r="M58" s="13"/>
      <c r="N58" s="13">
        <v>0</v>
      </c>
      <c r="O58" s="13">
        <v>0</v>
      </c>
      <c r="P58" s="72"/>
      <c r="Q58" s="72"/>
      <c r="R58" s="72"/>
    </row>
    <row r="59" spans="1:18" ht="13.5">
      <c r="A59" s="65" t="s">
        <v>359</v>
      </c>
      <c r="B59" s="65" t="s">
        <v>245</v>
      </c>
      <c r="C59" s="67" t="s">
        <v>360</v>
      </c>
      <c r="D59" s="68">
        <v>35</v>
      </c>
      <c r="E59" s="68">
        <v>0</v>
      </c>
      <c r="F59" s="68">
        <v>35</v>
      </c>
      <c r="G59" s="69"/>
      <c r="H59" s="69"/>
      <c r="I59" s="69"/>
      <c r="J59" s="66"/>
      <c r="K59" s="66" t="s">
        <v>266</v>
      </c>
      <c r="L59" s="70" t="s">
        <v>361</v>
      </c>
      <c r="M59" s="13">
        <v>180</v>
      </c>
      <c r="N59" s="13">
        <v>0</v>
      </c>
      <c r="O59" s="13">
        <v>180</v>
      </c>
      <c r="P59" s="72"/>
      <c r="Q59" s="72"/>
      <c r="R59" s="72"/>
    </row>
    <row r="60" spans="1:18" ht="13.5">
      <c r="A60" s="66"/>
      <c r="B60" s="66" t="s">
        <v>251</v>
      </c>
      <c r="C60" s="70" t="s">
        <v>362</v>
      </c>
      <c r="D60" s="68">
        <v>35</v>
      </c>
      <c r="E60" s="68">
        <v>0</v>
      </c>
      <c r="F60" s="68">
        <v>35</v>
      </c>
      <c r="G60" s="69"/>
      <c r="H60" s="69"/>
      <c r="I60" s="69"/>
      <c r="J60" s="66"/>
      <c r="K60" s="66" t="s">
        <v>269</v>
      </c>
      <c r="L60" s="70" t="s">
        <v>354</v>
      </c>
      <c r="M60" s="13"/>
      <c r="N60" s="13">
        <v>0</v>
      </c>
      <c r="O60" s="13">
        <v>0</v>
      </c>
      <c r="P60" s="72"/>
      <c r="Q60" s="72"/>
      <c r="R60" s="72"/>
    </row>
    <row r="61" spans="1:18" ht="13.5">
      <c r="A61" s="66"/>
      <c r="B61" s="66" t="s">
        <v>253</v>
      </c>
      <c r="C61" s="70" t="s">
        <v>363</v>
      </c>
      <c r="D61" s="68"/>
      <c r="E61" s="68">
        <v>0</v>
      </c>
      <c r="F61" s="68">
        <v>0</v>
      </c>
      <c r="G61" s="69"/>
      <c r="H61" s="69"/>
      <c r="I61" s="69"/>
      <c r="J61" s="66"/>
      <c r="K61" s="66" t="s">
        <v>255</v>
      </c>
      <c r="L61" s="70" t="s">
        <v>364</v>
      </c>
      <c r="M61" s="13">
        <v>2600</v>
      </c>
      <c r="N61" s="13">
        <v>0</v>
      </c>
      <c r="O61" s="13">
        <v>2600</v>
      </c>
      <c r="P61" s="72"/>
      <c r="Q61" s="72"/>
      <c r="R61" s="72"/>
    </row>
    <row r="62" spans="1:18" ht="13.5">
      <c r="A62" s="65" t="s">
        <v>365</v>
      </c>
      <c r="B62" s="65" t="s">
        <v>245</v>
      </c>
      <c r="C62" s="67" t="s">
        <v>366</v>
      </c>
      <c r="D62" s="68"/>
      <c r="E62" s="68">
        <v>0</v>
      </c>
      <c r="F62" s="68">
        <v>0</v>
      </c>
      <c r="G62" s="69"/>
      <c r="H62" s="69"/>
      <c r="I62" s="69"/>
      <c r="J62" s="65" t="s">
        <v>367</v>
      </c>
      <c r="K62" s="65" t="s">
        <v>245</v>
      </c>
      <c r="L62" s="67" t="s">
        <v>366</v>
      </c>
      <c r="M62" s="13">
        <v>0</v>
      </c>
      <c r="N62" s="13">
        <v>0</v>
      </c>
      <c r="O62" s="13">
        <v>0</v>
      </c>
      <c r="P62" s="72"/>
      <c r="Q62" s="72"/>
      <c r="R62" s="72"/>
    </row>
    <row r="63" spans="1:18" ht="13.5">
      <c r="A63" s="66"/>
      <c r="B63" s="66" t="s">
        <v>248</v>
      </c>
      <c r="C63" s="70" t="s">
        <v>368</v>
      </c>
      <c r="D63" s="68"/>
      <c r="E63" s="68">
        <v>0</v>
      </c>
      <c r="F63" s="68">
        <v>0</v>
      </c>
      <c r="G63" s="69"/>
      <c r="H63" s="69"/>
      <c r="I63" s="69"/>
      <c r="J63" s="66"/>
      <c r="K63" s="66" t="s">
        <v>248</v>
      </c>
      <c r="L63" s="70" t="s">
        <v>368</v>
      </c>
      <c r="M63" s="71">
        <v>0</v>
      </c>
      <c r="N63" s="71">
        <v>0</v>
      </c>
      <c r="O63" s="71">
        <v>0</v>
      </c>
      <c r="P63" s="72"/>
      <c r="Q63" s="72"/>
      <c r="R63" s="72"/>
    </row>
    <row r="64" spans="1:18" ht="13.5">
      <c r="A64" s="66"/>
      <c r="B64" s="66" t="s">
        <v>251</v>
      </c>
      <c r="C64" s="70" t="s">
        <v>369</v>
      </c>
      <c r="D64" s="68"/>
      <c r="E64" s="68">
        <v>0</v>
      </c>
      <c r="F64" s="68">
        <v>0</v>
      </c>
      <c r="G64" s="69"/>
      <c r="H64" s="69"/>
      <c r="I64" s="69"/>
      <c r="J64" s="66"/>
      <c r="K64" s="66" t="s">
        <v>251</v>
      </c>
      <c r="L64" s="70" t="s">
        <v>369</v>
      </c>
      <c r="M64" s="71">
        <v>0</v>
      </c>
      <c r="N64" s="71">
        <v>0</v>
      </c>
      <c r="O64" s="71">
        <v>0</v>
      </c>
      <c r="P64" s="72"/>
      <c r="Q64" s="72"/>
      <c r="R64" s="72"/>
    </row>
    <row r="65" spans="1:18" ht="13.5">
      <c r="A65" s="66"/>
      <c r="B65" s="66" t="s">
        <v>253</v>
      </c>
      <c r="C65" s="70" t="s">
        <v>370</v>
      </c>
      <c r="D65" s="68"/>
      <c r="E65" s="68">
        <v>0</v>
      </c>
      <c r="F65" s="68">
        <v>0</v>
      </c>
      <c r="G65" s="69"/>
      <c r="H65" s="69"/>
      <c r="I65" s="69"/>
      <c r="J65" s="66"/>
      <c r="K65" s="66" t="s">
        <v>253</v>
      </c>
      <c r="L65" s="70" t="s">
        <v>370</v>
      </c>
      <c r="M65" s="71">
        <v>0</v>
      </c>
      <c r="N65" s="71">
        <v>0</v>
      </c>
      <c r="O65" s="71">
        <v>0</v>
      </c>
      <c r="P65" s="72"/>
      <c r="Q65" s="72"/>
      <c r="R65" s="72"/>
    </row>
    <row r="66" spans="1:18" ht="13.5">
      <c r="A66" s="66"/>
      <c r="B66" s="66" t="s">
        <v>271</v>
      </c>
      <c r="C66" s="70" t="s">
        <v>371</v>
      </c>
      <c r="D66" s="68"/>
      <c r="E66" s="68">
        <v>0</v>
      </c>
      <c r="F66" s="68">
        <v>0</v>
      </c>
      <c r="G66" s="69"/>
      <c r="H66" s="69"/>
      <c r="I66" s="69"/>
      <c r="J66" s="66"/>
      <c r="K66" s="66" t="s">
        <v>271</v>
      </c>
      <c r="L66" s="70" t="s">
        <v>371</v>
      </c>
      <c r="M66" s="71">
        <v>0</v>
      </c>
      <c r="N66" s="71">
        <v>0</v>
      </c>
      <c r="O66" s="71">
        <v>0</v>
      </c>
      <c r="P66" s="72"/>
      <c r="Q66" s="72"/>
      <c r="R66" s="72"/>
    </row>
    <row r="67" spans="1:18" ht="13.5">
      <c r="A67" s="65" t="s">
        <v>372</v>
      </c>
      <c r="B67" s="65" t="s">
        <v>245</v>
      </c>
      <c r="C67" s="67" t="s">
        <v>373</v>
      </c>
      <c r="D67" s="68"/>
      <c r="E67" s="68">
        <v>0</v>
      </c>
      <c r="F67" s="68">
        <v>0</v>
      </c>
      <c r="G67" s="69"/>
      <c r="H67" s="69"/>
      <c r="I67" s="69"/>
      <c r="J67" s="65" t="s">
        <v>374</v>
      </c>
      <c r="K67" s="65" t="s">
        <v>245</v>
      </c>
      <c r="L67" s="67" t="s">
        <v>375</v>
      </c>
      <c r="M67" s="71">
        <v>0</v>
      </c>
      <c r="N67" s="71">
        <v>0</v>
      </c>
      <c r="O67" s="71">
        <v>0</v>
      </c>
      <c r="P67" s="72"/>
      <c r="Q67" s="72"/>
      <c r="R67" s="72"/>
    </row>
    <row r="68" spans="1:18" ht="13.5">
      <c r="A68" s="66"/>
      <c r="B68" s="66" t="s">
        <v>248</v>
      </c>
      <c r="C68" s="70" t="s">
        <v>376</v>
      </c>
      <c r="D68" s="68"/>
      <c r="E68" s="68">
        <v>0</v>
      </c>
      <c r="F68" s="68">
        <v>0</v>
      </c>
      <c r="G68" s="69"/>
      <c r="H68" s="69"/>
      <c r="I68" s="69"/>
      <c r="J68" s="66"/>
      <c r="K68" s="66" t="s">
        <v>248</v>
      </c>
      <c r="L68" s="70" t="s">
        <v>377</v>
      </c>
      <c r="M68" s="71">
        <v>0</v>
      </c>
      <c r="N68" s="71">
        <v>0</v>
      </c>
      <c r="O68" s="71">
        <v>0</v>
      </c>
      <c r="P68" s="72"/>
      <c r="Q68" s="72"/>
      <c r="R68" s="72"/>
    </row>
    <row r="69" spans="1:18" ht="13.5">
      <c r="A69" s="66"/>
      <c r="B69" s="66" t="s">
        <v>251</v>
      </c>
      <c r="C69" s="70" t="s">
        <v>378</v>
      </c>
      <c r="D69" s="68"/>
      <c r="E69" s="68">
        <v>0</v>
      </c>
      <c r="F69" s="68">
        <v>0</v>
      </c>
      <c r="G69" s="69"/>
      <c r="H69" s="69"/>
      <c r="I69" s="69"/>
      <c r="J69" s="66"/>
      <c r="K69" s="66" t="s">
        <v>251</v>
      </c>
      <c r="L69" s="70" t="s">
        <v>379</v>
      </c>
      <c r="M69" s="71">
        <v>0</v>
      </c>
      <c r="N69" s="71">
        <v>0</v>
      </c>
      <c r="O69" s="71">
        <v>0</v>
      </c>
      <c r="P69" s="72"/>
      <c r="Q69" s="72"/>
      <c r="R69" s="72"/>
    </row>
    <row r="70" spans="1:18" ht="13.5">
      <c r="A70" s="65" t="s">
        <v>380</v>
      </c>
      <c r="B70" s="65" t="s">
        <v>245</v>
      </c>
      <c r="C70" s="67" t="s">
        <v>381</v>
      </c>
      <c r="D70" s="68">
        <v>1817</v>
      </c>
      <c r="E70" s="68">
        <v>0</v>
      </c>
      <c r="F70" s="68">
        <v>1817</v>
      </c>
      <c r="G70" s="69"/>
      <c r="H70" s="69"/>
      <c r="I70" s="69"/>
      <c r="J70" s="66"/>
      <c r="K70" s="66" t="s">
        <v>253</v>
      </c>
      <c r="L70" s="70" t="s">
        <v>382</v>
      </c>
      <c r="M70" s="71">
        <v>0</v>
      </c>
      <c r="N70" s="71">
        <v>0</v>
      </c>
      <c r="O70" s="71">
        <v>0</v>
      </c>
      <c r="P70" s="72"/>
      <c r="Q70" s="72"/>
      <c r="R70" s="72"/>
    </row>
    <row r="71" spans="1:18" ht="13.5">
      <c r="A71" s="66"/>
      <c r="B71" s="66" t="s">
        <v>248</v>
      </c>
      <c r="C71" s="70" t="s">
        <v>383</v>
      </c>
      <c r="D71" s="68">
        <v>1817</v>
      </c>
      <c r="E71" s="68">
        <v>0</v>
      </c>
      <c r="F71" s="68">
        <v>1817</v>
      </c>
      <c r="G71" s="69"/>
      <c r="H71" s="69"/>
      <c r="I71" s="69"/>
      <c r="J71" s="66"/>
      <c r="K71" s="66" t="s">
        <v>275</v>
      </c>
      <c r="L71" s="70" t="s">
        <v>293</v>
      </c>
      <c r="M71" s="71">
        <v>0</v>
      </c>
      <c r="N71" s="71">
        <v>0</v>
      </c>
      <c r="O71" s="71">
        <v>0</v>
      </c>
      <c r="P71" s="72"/>
      <c r="Q71" s="72"/>
      <c r="R71" s="72"/>
    </row>
    <row r="72" spans="1:18" ht="13.5">
      <c r="A72" s="66"/>
      <c r="B72" s="66" t="s">
        <v>251</v>
      </c>
      <c r="C72" s="70" t="s">
        <v>384</v>
      </c>
      <c r="D72" s="69">
        <v>0</v>
      </c>
      <c r="E72" s="69">
        <v>0</v>
      </c>
      <c r="F72" s="69">
        <v>0</v>
      </c>
      <c r="G72" s="69"/>
      <c r="H72" s="69"/>
      <c r="I72" s="69"/>
      <c r="J72" s="66"/>
      <c r="K72" s="66" t="s">
        <v>256</v>
      </c>
      <c r="L72" s="70" t="s">
        <v>301</v>
      </c>
      <c r="M72" s="71">
        <v>0</v>
      </c>
      <c r="N72" s="71">
        <v>0</v>
      </c>
      <c r="O72" s="71">
        <v>0</v>
      </c>
      <c r="P72" s="72"/>
      <c r="Q72" s="72"/>
      <c r="R72" s="72"/>
    </row>
    <row r="73" spans="1:18" ht="13.5">
      <c r="A73" s="66"/>
      <c r="B73" s="66" t="s">
        <v>253</v>
      </c>
      <c r="C73" s="70" t="s">
        <v>385</v>
      </c>
      <c r="D73" s="69">
        <v>0</v>
      </c>
      <c r="E73" s="69">
        <v>0</v>
      </c>
      <c r="F73" s="69">
        <v>0</v>
      </c>
      <c r="G73" s="69"/>
      <c r="H73" s="69"/>
      <c r="I73" s="69"/>
      <c r="J73" s="66"/>
      <c r="K73" s="66" t="s">
        <v>260</v>
      </c>
      <c r="L73" s="70" t="s">
        <v>386</v>
      </c>
      <c r="M73" s="71">
        <v>0</v>
      </c>
      <c r="N73" s="71">
        <v>0</v>
      </c>
      <c r="O73" s="71">
        <v>0</v>
      </c>
      <c r="P73" s="72"/>
      <c r="Q73" s="72"/>
      <c r="R73" s="72"/>
    </row>
    <row r="74" spans="1:18" ht="13.5">
      <c r="A74" s="66"/>
      <c r="B74" s="66" t="s">
        <v>271</v>
      </c>
      <c r="C74" s="70" t="s">
        <v>387</v>
      </c>
      <c r="D74" s="69">
        <v>0</v>
      </c>
      <c r="E74" s="69">
        <v>0</v>
      </c>
      <c r="F74" s="69">
        <v>0</v>
      </c>
      <c r="G74" s="69"/>
      <c r="H74" s="69"/>
      <c r="I74" s="69"/>
      <c r="J74" s="66"/>
      <c r="K74" s="66" t="s">
        <v>263</v>
      </c>
      <c r="L74" s="70" t="s">
        <v>388</v>
      </c>
      <c r="M74" s="71">
        <v>0</v>
      </c>
      <c r="N74" s="71">
        <v>0</v>
      </c>
      <c r="O74" s="71">
        <v>0</v>
      </c>
      <c r="P74" s="72"/>
      <c r="Q74" s="72"/>
      <c r="R74" s="72"/>
    </row>
    <row r="75" spans="1:18" ht="13.5">
      <c r="A75" s="65" t="s">
        <v>389</v>
      </c>
      <c r="B75" s="65" t="s">
        <v>245</v>
      </c>
      <c r="C75" s="67" t="s">
        <v>390</v>
      </c>
      <c r="D75" s="69">
        <v>0</v>
      </c>
      <c r="E75" s="69">
        <v>0</v>
      </c>
      <c r="F75" s="69">
        <v>0</v>
      </c>
      <c r="G75" s="69"/>
      <c r="H75" s="69"/>
      <c r="I75" s="69"/>
      <c r="J75" s="66"/>
      <c r="K75" s="66" t="s">
        <v>279</v>
      </c>
      <c r="L75" s="70" t="s">
        <v>295</v>
      </c>
      <c r="M75" s="71">
        <v>0</v>
      </c>
      <c r="N75" s="71">
        <v>0</v>
      </c>
      <c r="O75" s="71">
        <v>0</v>
      </c>
      <c r="P75" s="72"/>
      <c r="Q75" s="72"/>
      <c r="R75" s="72"/>
    </row>
    <row r="76" spans="1:18" ht="13.5">
      <c r="A76" s="66"/>
      <c r="B76" s="66" t="s">
        <v>248</v>
      </c>
      <c r="C76" s="70" t="s">
        <v>391</v>
      </c>
      <c r="D76" s="69">
        <v>0</v>
      </c>
      <c r="E76" s="69">
        <v>0</v>
      </c>
      <c r="F76" s="69">
        <v>0</v>
      </c>
      <c r="G76" s="69"/>
      <c r="H76" s="69"/>
      <c r="I76" s="69"/>
      <c r="J76" s="66"/>
      <c r="K76" s="66" t="s">
        <v>392</v>
      </c>
      <c r="L76" s="70" t="s">
        <v>393</v>
      </c>
      <c r="M76" s="71">
        <v>0</v>
      </c>
      <c r="N76" s="71">
        <v>0</v>
      </c>
      <c r="O76" s="71">
        <v>0</v>
      </c>
      <c r="P76" s="72"/>
      <c r="Q76" s="72"/>
      <c r="R76" s="72"/>
    </row>
    <row r="77" spans="1:18" ht="13.5">
      <c r="A77" s="66"/>
      <c r="B77" s="66" t="s">
        <v>251</v>
      </c>
      <c r="C77" s="70" t="s">
        <v>394</v>
      </c>
      <c r="D77" s="69">
        <v>0</v>
      </c>
      <c r="E77" s="69">
        <v>0</v>
      </c>
      <c r="F77" s="69">
        <v>0</v>
      </c>
      <c r="G77" s="69"/>
      <c r="H77" s="69"/>
      <c r="I77" s="69"/>
      <c r="J77" s="66"/>
      <c r="K77" s="66" t="s">
        <v>395</v>
      </c>
      <c r="L77" s="70" t="s">
        <v>396</v>
      </c>
      <c r="M77" s="71">
        <v>0</v>
      </c>
      <c r="N77" s="71">
        <v>0</v>
      </c>
      <c r="O77" s="71">
        <v>0</v>
      </c>
      <c r="P77" s="72"/>
      <c r="Q77" s="72"/>
      <c r="R77" s="72"/>
    </row>
    <row r="78" spans="1:18" ht="13.5">
      <c r="A78" s="65" t="s">
        <v>397</v>
      </c>
      <c r="B78" s="65" t="s">
        <v>245</v>
      </c>
      <c r="C78" s="67" t="s">
        <v>398</v>
      </c>
      <c r="D78" s="69">
        <v>0</v>
      </c>
      <c r="E78" s="69">
        <v>0</v>
      </c>
      <c r="F78" s="69">
        <v>0</v>
      </c>
      <c r="G78" s="69"/>
      <c r="H78" s="69"/>
      <c r="I78" s="69"/>
      <c r="J78" s="66"/>
      <c r="K78" s="66" t="s">
        <v>399</v>
      </c>
      <c r="L78" s="70" t="s">
        <v>400</v>
      </c>
      <c r="M78" s="71">
        <v>0</v>
      </c>
      <c r="N78" s="71">
        <v>0</v>
      </c>
      <c r="O78" s="71">
        <v>0</v>
      </c>
      <c r="P78" s="72"/>
      <c r="Q78" s="72"/>
      <c r="R78" s="72"/>
    </row>
    <row r="79" spans="1:18" ht="13.5">
      <c r="A79" s="66"/>
      <c r="B79" s="66" t="s">
        <v>256</v>
      </c>
      <c r="C79" s="70" t="s">
        <v>401</v>
      </c>
      <c r="D79" s="69">
        <v>0</v>
      </c>
      <c r="E79" s="69">
        <v>0</v>
      </c>
      <c r="F79" s="69">
        <v>0</v>
      </c>
      <c r="G79" s="69"/>
      <c r="H79" s="69"/>
      <c r="I79" s="69"/>
      <c r="J79" s="66"/>
      <c r="K79" s="66" t="s">
        <v>255</v>
      </c>
      <c r="L79" s="70" t="s">
        <v>402</v>
      </c>
      <c r="M79" s="71">
        <v>0</v>
      </c>
      <c r="N79" s="71">
        <v>0</v>
      </c>
      <c r="O79" s="71">
        <v>0</v>
      </c>
      <c r="P79" s="72"/>
      <c r="Q79" s="72"/>
      <c r="R79" s="72"/>
    </row>
    <row r="80" spans="1:18" ht="13.5">
      <c r="A80" s="66"/>
      <c r="B80" s="66" t="s">
        <v>260</v>
      </c>
      <c r="C80" s="70" t="s">
        <v>403</v>
      </c>
      <c r="D80" s="69">
        <v>0</v>
      </c>
      <c r="E80" s="69">
        <v>0</v>
      </c>
      <c r="F80" s="69">
        <v>0</v>
      </c>
      <c r="G80" s="69"/>
      <c r="H80" s="69"/>
      <c r="I80" s="69"/>
      <c r="J80" s="65" t="s">
        <v>404</v>
      </c>
      <c r="K80" s="65" t="s">
        <v>245</v>
      </c>
      <c r="L80" s="67" t="s">
        <v>405</v>
      </c>
      <c r="M80" s="13">
        <v>10</v>
      </c>
      <c r="N80" s="13">
        <v>0</v>
      </c>
      <c r="O80" s="13">
        <v>10</v>
      </c>
      <c r="P80" s="72"/>
      <c r="Q80" s="72"/>
      <c r="R80" s="72"/>
    </row>
    <row r="81" spans="1:18" ht="13.5">
      <c r="A81" s="66"/>
      <c r="B81" s="66" t="s">
        <v>263</v>
      </c>
      <c r="C81" s="70" t="s">
        <v>406</v>
      </c>
      <c r="D81" s="69">
        <v>0</v>
      </c>
      <c r="E81" s="69">
        <v>0</v>
      </c>
      <c r="F81" s="69">
        <v>0</v>
      </c>
      <c r="G81" s="69"/>
      <c r="H81" s="69"/>
      <c r="I81" s="69"/>
      <c r="J81" s="66"/>
      <c r="K81" s="66" t="s">
        <v>248</v>
      </c>
      <c r="L81" s="70" t="s">
        <v>377</v>
      </c>
      <c r="M81" s="71">
        <v>0</v>
      </c>
      <c r="N81" s="71">
        <v>0</v>
      </c>
      <c r="O81" s="71">
        <v>0</v>
      </c>
      <c r="P81" s="72"/>
      <c r="Q81" s="72"/>
      <c r="R81" s="72"/>
    </row>
    <row r="82" spans="1:18" ht="13.5">
      <c r="A82" s="66"/>
      <c r="B82" s="66" t="s">
        <v>255</v>
      </c>
      <c r="C82" s="70" t="s">
        <v>398</v>
      </c>
      <c r="D82" s="69">
        <v>0</v>
      </c>
      <c r="E82" s="69">
        <v>0</v>
      </c>
      <c r="F82" s="69">
        <v>0</v>
      </c>
      <c r="G82" s="69"/>
      <c r="H82" s="69"/>
      <c r="I82" s="69"/>
      <c r="J82" s="66"/>
      <c r="K82" s="66" t="s">
        <v>251</v>
      </c>
      <c r="L82" s="70" t="s">
        <v>379</v>
      </c>
      <c r="M82" s="71">
        <v>0</v>
      </c>
      <c r="N82" s="71">
        <v>0</v>
      </c>
      <c r="O82" s="71">
        <v>0</v>
      </c>
      <c r="P82" s="72"/>
      <c r="Q82" s="72"/>
      <c r="R82" s="72"/>
    </row>
    <row r="83" spans="1:18" ht="13.5">
      <c r="A83" s="73"/>
      <c r="B83" s="74"/>
      <c r="C83" s="73"/>
      <c r="D83" s="69">
        <v>0</v>
      </c>
      <c r="E83" s="69">
        <v>0</v>
      </c>
      <c r="F83" s="69">
        <v>0</v>
      </c>
      <c r="G83" s="69"/>
      <c r="H83" s="69"/>
      <c r="I83" s="69"/>
      <c r="J83" s="73"/>
      <c r="K83" s="74" t="s">
        <v>253</v>
      </c>
      <c r="L83" s="73" t="s">
        <v>382</v>
      </c>
      <c r="M83" s="71">
        <v>0</v>
      </c>
      <c r="N83" s="71">
        <v>0</v>
      </c>
      <c r="O83" s="71">
        <v>0</v>
      </c>
      <c r="P83" s="72"/>
      <c r="Q83" s="72"/>
      <c r="R83" s="72"/>
    </row>
    <row r="84" spans="1:18" ht="13.5">
      <c r="A84" s="73"/>
      <c r="B84" s="74"/>
      <c r="C84" s="73"/>
      <c r="D84" s="69">
        <v>0</v>
      </c>
      <c r="E84" s="69">
        <v>0</v>
      </c>
      <c r="F84" s="69">
        <v>0</v>
      </c>
      <c r="G84" s="69"/>
      <c r="H84" s="69"/>
      <c r="I84" s="69"/>
      <c r="J84" s="73"/>
      <c r="K84" s="74" t="s">
        <v>275</v>
      </c>
      <c r="L84" s="73" t="s">
        <v>293</v>
      </c>
      <c r="M84" s="71">
        <v>0</v>
      </c>
      <c r="N84" s="71">
        <v>0</v>
      </c>
      <c r="O84" s="71">
        <v>0</v>
      </c>
      <c r="P84" s="72"/>
      <c r="Q84" s="72"/>
      <c r="R84" s="72"/>
    </row>
    <row r="85" spans="1:18" ht="13.5">
      <c r="A85" s="73"/>
      <c r="B85" s="74"/>
      <c r="C85" s="73"/>
      <c r="D85" s="69">
        <v>0</v>
      </c>
      <c r="E85" s="69">
        <v>0</v>
      </c>
      <c r="F85" s="69">
        <v>0</v>
      </c>
      <c r="G85" s="69"/>
      <c r="H85" s="69"/>
      <c r="I85" s="69"/>
      <c r="J85" s="73"/>
      <c r="K85" s="74" t="s">
        <v>256</v>
      </c>
      <c r="L85" s="73" t="s">
        <v>301</v>
      </c>
      <c r="M85" s="71">
        <v>0</v>
      </c>
      <c r="N85" s="71">
        <v>0</v>
      </c>
      <c r="O85" s="71">
        <v>0</v>
      </c>
      <c r="P85" s="72"/>
      <c r="Q85" s="72"/>
      <c r="R85" s="72"/>
    </row>
    <row r="86" spans="1:18" ht="13.5">
      <c r="A86" s="73"/>
      <c r="B86" s="74"/>
      <c r="C86" s="73"/>
      <c r="D86" s="69">
        <v>0</v>
      </c>
      <c r="E86" s="69">
        <v>0</v>
      </c>
      <c r="F86" s="69">
        <v>0</v>
      </c>
      <c r="G86" s="69"/>
      <c r="H86" s="69"/>
      <c r="I86" s="69"/>
      <c r="J86" s="73"/>
      <c r="K86" s="74" t="s">
        <v>260</v>
      </c>
      <c r="L86" s="73" t="s">
        <v>386</v>
      </c>
      <c r="M86" s="71">
        <v>0</v>
      </c>
      <c r="N86" s="71">
        <v>0</v>
      </c>
      <c r="O86" s="71">
        <v>0</v>
      </c>
      <c r="P86" s="72"/>
      <c r="Q86" s="72"/>
      <c r="R86" s="72"/>
    </row>
    <row r="87" spans="1:18" ht="13.5">
      <c r="A87" s="73"/>
      <c r="B87" s="74"/>
      <c r="C87" s="73"/>
      <c r="D87" s="69">
        <v>0</v>
      </c>
      <c r="E87" s="69">
        <v>0</v>
      </c>
      <c r="F87" s="69">
        <v>0</v>
      </c>
      <c r="G87" s="69"/>
      <c r="H87" s="69"/>
      <c r="I87" s="69"/>
      <c r="J87" s="73"/>
      <c r="K87" s="74" t="s">
        <v>263</v>
      </c>
      <c r="L87" s="73" t="s">
        <v>388</v>
      </c>
      <c r="M87" s="71">
        <v>0</v>
      </c>
      <c r="N87" s="71">
        <v>0</v>
      </c>
      <c r="O87" s="71">
        <v>0</v>
      </c>
      <c r="P87" s="72"/>
      <c r="Q87" s="72"/>
      <c r="R87" s="72"/>
    </row>
    <row r="88" spans="1:18" ht="13.5">
      <c r="A88" s="73"/>
      <c r="B88" s="74"/>
      <c r="C88" s="73"/>
      <c r="D88" s="69">
        <v>0</v>
      </c>
      <c r="E88" s="69">
        <v>0</v>
      </c>
      <c r="F88" s="69">
        <v>0</v>
      </c>
      <c r="G88" s="69">
        <f aca="true" t="shared" si="0" ref="G88:G113">ROUND(D88,2)</f>
        <v>0</v>
      </c>
      <c r="H88" s="69">
        <f aca="true" t="shared" si="1" ref="H88:H113">ROUND(E88,2)</f>
        <v>0</v>
      </c>
      <c r="I88" s="69">
        <f aca="true" t="shared" si="2" ref="I88:I113">ROUND(F88,2)</f>
        <v>0</v>
      </c>
      <c r="J88" s="73"/>
      <c r="K88" s="74" t="s">
        <v>266</v>
      </c>
      <c r="L88" s="73" t="s">
        <v>407</v>
      </c>
      <c r="M88" s="71">
        <v>0</v>
      </c>
      <c r="N88" s="71">
        <v>0</v>
      </c>
      <c r="O88" s="71">
        <v>0</v>
      </c>
      <c r="P88" s="72"/>
      <c r="Q88" s="72"/>
      <c r="R88" s="72"/>
    </row>
    <row r="89" spans="1:18" ht="13.5">
      <c r="A89" s="73"/>
      <c r="B89" s="74"/>
      <c r="C89" s="73"/>
      <c r="D89" s="69">
        <v>0</v>
      </c>
      <c r="E89" s="69">
        <v>0</v>
      </c>
      <c r="F89" s="69">
        <v>0</v>
      </c>
      <c r="G89" s="69">
        <f t="shared" si="0"/>
        <v>0</v>
      </c>
      <c r="H89" s="69">
        <f t="shared" si="1"/>
        <v>0</v>
      </c>
      <c r="I89" s="69">
        <f t="shared" si="2"/>
        <v>0</v>
      </c>
      <c r="J89" s="73"/>
      <c r="K89" s="74" t="s">
        <v>269</v>
      </c>
      <c r="L89" s="73" t="s">
        <v>408</v>
      </c>
      <c r="M89" s="71">
        <v>0</v>
      </c>
      <c r="N89" s="71">
        <v>0</v>
      </c>
      <c r="O89" s="71">
        <v>0</v>
      </c>
      <c r="P89" s="72"/>
      <c r="Q89" s="72"/>
      <c r="R89" s="72"/>
    </row>
    <row r="90" spans="1:18" ht="13.5">
      <c r="A90" s="73"/>
      <c r="B90" s="74"/>
      <c r="C90" s="73"/>
      <c r="D90" s="69">
        <v>0</v>
      </c>
      <c r="E90" s="69">
        <v>0</v>
      </c>
      <c r="F90" s="69">
        <v>0</v>
      </c>
      <c r="G90" s="69">
        <f t="shared" si="0"/>
        <v>0</v>
      </c>
      <c r="H90" s="69">
        <f t="shared" si="1"/>
        <v>0</v>
      </c>
      <c r="I90" s="69">
        <f t="shared" si="2"/>
        <v>0</v>
      </c>
      <c r="J90" s="73"/>
      <c r="K90" s="74" t="s">
        <v>273</v>
      </c>
      <c r="L90" s="73" t="s">
        <v>409</v>
      </c>
      <c r="M90" s="71">
        <v>0</v>
      </c>
      <c r="N90" s="71">
        <v>0</v>
      </c>
      <c r="O90" s="71">
        <v>0</v>
      </c>
      <c r="P90" s="72"/>
      <c r="Q90" s="72"/>
      <c r="R90" s="72"/>
    </row>
    <row r="91" spans="1:18" ht="13.5">
      <c r="A91" s="73"/>
      <c r="B91" s="74"/>
      <c r="C91" s="73"/>
      <c r="D91" s="69">
        <v>0</v>
      </c>
      <c r="E91" s="69">
        <v>0</v>
      </c>
      <c r="F91" s="69">
        <v>0</v>
      </c>
      <c r="G91" s="69">
        <f t="shared" si="0"/>
        <v>0</v>
      </c>
      <c r="H91" s="69">
        <f t="shared" si="1"/>
        <v>0</v>
      </c>
      <c r="I91" s="69">
        <f t="shared" si="2"/>
        <v>0</v>
      </c>
      <c r="J91" s="73"/>
      <c r="K91" s="74" t="s">
        <v>277</v>
      </c>
      <c r="L91" s="73" t="s">
        <v>410</v>
      </c>
      <c r="M91" s="71">
        <v>0</v>
      </c>
      <c r="N91" s="71">
        <v>0</v>
      </c>
      <c r="O91" s="71">
        <v>0</v>
      </c>
      <c r="P91" s="72"/>
      <c r="Q91" s="72"/>
      <c r="R91" s="72"/>
    </row>
    <row r="92" spans="1:18" ht="13.5">
      <c r="A92" s="73"/>
      <c r="B92" s="74"/>
      <c r="C92" s="73"/>
      <c r="D92" s="69">
        <v>0</v>
      </c>
      <c r="E92" s="69">
        <v>0</v>
      </c>
      <c r="F92" s="69">
        <v>0</v>
      </c>
      <c r="G92" s="69">
        <f t="shared" si="0"/>
        <v>0</v>
      </c>
      <c r="H92" s="69">
        <f t="shared" si="1"/>
        <v>0</v>
      </c>
      <c r="I92" s="69">
        <f t="shared" si="2"/>
        <v>0</v>
      </c>
      <c r="J92" s="73"/>
      <c r="K92" s="74" t="s">
        <v>279</v>
      </c>
      <c r="L92" s="73" t="s">
        <v>295</v>
      </c>
      <c r="M92" s="71">
        <v>0</v>
      </c>
      <c r="N92" s="71">
        <v>0</v>
      </c>
      <c r="O92" s="71">
        <v>0</v>
      </c>
      <c r="P92" s="72"/>
      <c r="Q92" s="72"/>
      <c r="R92" s="72"/>
    </row>
    <row r="93" spans="1:18" ht="13.5">
      <c r="A93" s="73"/>
      <c r="B93" s="74"/>
      <c r="C93" s="73"/>
      <c r="D93" s="69">
        <v>0</v>
      </c>
      <c r="E93" s="69">
        <v>0</v>
      </c>
      <c r="F93" s="69">
        <v>0</v>
      </c>
      <c r="G93" s="69">
        <f t="shared" si="0"/>
        <v>0</v>
      </c>
      <c r="H93" s="69">
        <f t="shared" si="1"/>
        <v>0</v>
      </c>
      <c r="I93" s="69">
        <f t="shared" si="2"/>
        <v>0</v>
      </c>
      <c r="J93" s="73"/>
      <c r="K93" s="74" t="s">
        <v>392</v>
      </c>
      <c r="L93" s="73" t="s">
        <v>393</v>
      </c>
      <c r="M93" s="71">
        <v>0</v>
      </c>
      <c r="N93" s="71">
        <v>0</v>
      </c>
      <c r="O93" s="71">
        <v>0</v>
      </c>
      <c r="P93" s="72"/>
      <c r="Q93" s="72"/>
      <c r="R93" s="72"/>
    </row>
    <row r="94" spans="1:18" ht="13.5">
      <c r="A94" s="73"/>
      <c r="B94" s="74"/>
      <c r="C94" s="73"/>
      <c r="D94" s="69">
        <v>0</v>
      </c>
      <c r="E94" s="69">
        <v>0</v>
      </c>
      <c r="F94" s="69">
        <v>0</v>
      </c>
      <c r="G94" s="69">
        <f t="shared" si="0"/>
        <v>0</v>
      </c>
      <c r="H94" s="69">
        <f t="shared" si="1"/>
        <v>0</v>
      </c>
      <c r="I94" s="69">
        <f t="shared" si="2"/>
        <v>0</v>
      </c>
      <c r="J94" s="73"/>
      <c r="K94" s="74" t="s">
        <v>395</v>
      </c>
      <c r="L94" s="73" t="s">
        <v>396</v>
      </c>
      <c r="M94" s="71">
        <v>0</v>
      </c>
      <c r="N94" s="71">
        <v>0</v>
      </c>
      <c r="O94" s="71">
        <v>0</v>
      </c>
      <c r="P94" s="72"/>
      <c r="Q94" s="72"/>
      <c r="R94" s="72"/>
    </row>
    <row r="95" spans="1:18" ht="13.5">
      <c r="A95" s="73"/>
      <c r="B95" s="74"/>
      <c r="C95" s="73"/>
      <c r="D95" s="69">
        <v>0</v>
      </c>
      <c r="E95" s="69">
        <v>0</v>
      </c>
      <c r="F95" s="69">
        <v>0</v>
      </c>
      <c r="G95" s="69">
        <f t="shared" si="0"/>
        <v>0</v>
      </c>
      <c r="H95" s="69">
        <f t="shared" si="1"/>
        <v>0</v>
      </c>
      <c r="I95" s="69">
        <f t="shared" si="2"/>
        <v>0</v>
      </c>
      <c r="J95" s="73"/>
      <c r="K95" s="74" t="s">
        <v>399</v>
      </c>
      <c r="L95" s="73" t="s">
        <v>400</v>
      </c>
      <c r="M95" s="71">
        <v>0</v>
      </c>
      <c r="N95" s="71">
        <v>0</v>
      </c>
      <c r="O95" s="71">
        <v>0</v>
      </c>
      <c r="P95" s="72"/>
      <c r="Q95" s="72"/>
      <c r="R95" s="72"/>
    </row>
    <row r="96" spans="1:18" ht="13.5">
      <c r="A96" s="73"/>
      <c r="B96" s="74"/>
      <c r="C96" s="73"/>
      <c r="D96" s="69">
        <v>0</v>
      </c>
      <c r="E96" s="69">
        <v>0</v>
      </c>
      <c r="F96" s="69">
        <v>0</v>
      </c>
      <c r="G96" s="69">
        <f t="shared" si="0"/>
        <v>0</v>
      </c>
      <c r="H96" s="69">
        <f t="shared" si="1"/>
        <v>0</v>
      </c>
      <c r="I96" s="69">
        <f t="shared" si="2"/>
        <v>0</v>
      </c>
      <c r="J96" s="73"/>
      <c r="K96" s="74" t="s">
        <v>255</v>
      </c>
      <c r="L96" s="73" t="s">
        <v>303</v>
      </c>
      <c r="M96" s="13">
        <v>10</v>
      </c>
      <c r="N96" s="13">
        <v>0</v>
      </c>
      <c r="O96" s="13">
        <v>10</v>
      </c>
      <c r="P96" s="72"/>
      <c r="Q96" s="72"/>
      <c r="R96" s="72"/>
    </row>
    <row r="97" spans="1:18" ht="13.5">
      <c r="A97" s="73"/>
      <c r="B97" s="74"/>
      <c r="C97" s="73"/>
      <c r="D97" s="69">
        <v>0</v>
      </c>
      <c r="E97" s="69">
        <v>0</v>
      </c>
      <c r="F97" s="69">
        <v>0</v>
      </c>
      <c r="G97" s="69">
        <f t="shared" si="0"/>
        <v>0</v>
      </c>
      <c r="H97" s="69">
        <f t="shared" si="1"/>
        <v>0</v>
      </c>
      <c r="I97" s="69">
        <f t="shared" si="2"/>
        <v>0</v>
      </c>
      <c r="J97" s="77" t="s">
        <v>411</v>
      </c>
      <c r="K97" s="78" t="s">
        <v>245</v>
      </c>
      <c r="L97" s="77" t="s">
        <v>412</v>
      </c>
      <c r="M97" s="71">
        <v>0</v>
      </c>
      <c r="N97" s="71">
        <v>0</v>
      </c>
      <c r="O97" s="71">
        <v>0</v>
      </c>
      <c r="P97" s="72"/>
      <c r="Q97" s="72"/>
      <c r="R97" s="72"/>
    </row>
    <row r="98" spans="1:18" ht="13.5">
      <c r="A98" s="73"/>
      <c r="B98" s="74"/>
      <c r="C98" s="73"/>
      <c r="D98" s="69">
        <v>0</v>
      </c>
      <c r="E98" s="69">
        <v>0</v>
      </c>
      <c r="F98" s="69">
        <v>0</v>
      </c>
      <c r="G98" s="69">
        <f t="shared" si="0"/>
        <v>0</v>
      </c>
      <c r="H98" s="69">
        <f t="shared" si="1"/>
        <v>0</v>
      </c>
      <c r="I98" s="69">
        <f t="shared" si="2"/>
        <v>0</v>
      </c>
      <c r="J98" s="73"/>
      <c r="K98" s="74" t="s">
        <v>248</v>
      </c>
      <c r="L98" s="73" t="s">
        <v>413</v>
      </c>
      <c r="M98" s="71">
        <v>0</v>
      </c>
      <c r="N98" s="71">
        <v>0</v>
      </c>
      <c r="O98" s="71">
        <v>0</v>
      </c>
      <c r="P98" s="72"/>
      <c r="Q98" s="72"/>
      <c r="R98" s="72"/>
    </row>
    <row r="99" spans="1:18" ht="13.5">
      <c r="A99" s="73"/>
      <c r="B99" s="74"/>
      <c r="C99" s="73"/>
      <c r="D99" s="69">
        <v>0</v>
      </c>
      <c r="E99" s="69">
        <v>0</v>
      </c>
      <c r="F99" s="69">
        <v>0</v>
      </c>
      <c r="G99" s="69">
        <f t="shared" si="0"/>
        <v>0</v>
      </c>
      <c r="H99" s="69">
        <f t="shared" si="1"/>
        <v>0</v>
      </c>
      <c r="I99" s="69">
        <f t="shared" si="2"/>
        <v>0</v>
      </c>
      <c r="J99" s="73"/>
      <c r="K99" s="74" t="s">
        <v>255</v>
      </c>
      <c r="L99" s="73" t="s">
        <v>340</v>
      </c>
      <c r="M99" s="71">
        <v>0</v>
      </c>
      <c r="N99" s="71">
        <v>0</v>
      </c>
      <c r="O99" s="71">
        <v>0</v>
      </c>
      <c r="P99" s="72"/>
      <c r="Q99" s="72"/>
      <c r="R99" s="72"/>
    </row>
    <row r="100" spans="1:18" ht="13.5">
      <c r="A100" s="73"/>
      <c r="B100" s="74"/>
      <c r="C100" s="73"/>
      <c r="D100" s="69">
        <v>0</v>
      </c>
      <c r="E100" s="69">
        <v>0</v>
      </c>
      <c r="F100" s="69">
        <v>0</v>
      </c>
      <c r="G100" s="69">
        <f t="shared" si="0"/>
        <v>0</v>
      </c>
      <c r="H100" s="69">
        <f t="shared" si="1"/>
        <v>0</v>
      </c>
      <c r="I100" s="69">
        <f t="shared" si="2"/>
        <v>0</v>
      </c>
      <c r="J100" s="77" t="s">
        <v>414</v>
      </c>
      <c r="K100" s="78" t="s">
        <v>245</v>
      </c>
      <c r="L100" s="77" t="s">
        <v>332</v>
      </c>
      <c r="M100" s="71">
        <v>0</v>
      </c>
      <c r="N100" s="71">
        <v>0</v>
      </c>
      <c r="O100" s="71">
        <v>0</v>
      </c>
      <c r="P100" s="72"/>
      <c r="Q100" s="72"/>
      <c r="R100" s="72"/>
    </row>
    <row r="101" spans="1:18" ht="13.5">
      <c r="A101" s="73"/>
      <c r="B101" s="74"/>
      <c r="C101" s="73"/>
      <c r="D101" s="69">
        <v>0</v>
      </c>
      <c r="E101" s="69">
        <v>0</v>
      </c>
      <c r="F101" s="69">
        <v>0</v>
      </c>
      <c r="G101" s="69">
        <f t="shared" si="0"/>
        <v>0</v>
      </c>
      <c r="H101" s="69">
        <f t="shared" si="1"/>
        <v>0</v>
      </c>
      <c r="I101" s="69">
        <f t="shared" si="2"/>
        <v>0</v>
      </c>
      <c r="J101" s="73"/>
      <c r="K101" s="74" t="s">
        <v>248</v>
      </c>
      <c r="L101" s="73" t="s">
        <v>413</v>
      </c>
      <c r="M101" s="71">
        <v>0</v>
      </c>
      <c r="N101" s="71">
        <v>0</v>
      </c>
      <c r="O101" s="71">
        <v>0</v>
      </c>
      <c r="P101" s="72"/>
      <c r="Q101" s="72"/>
      <c r="R101" s="72"/>
    </row>
    <row r="102" spans="1:18" ht="13.5">
      <c r="A102" s="73"/>
      <c r="B102" s="74"/>
      <c r="C102" s="73"/>
      <c r="D102" s="69">
        <v>0</v>
      </c>
      <c r="E102" s="69">
        <v>0</v>
      </c>
      <c r="F102" s="69">
        <v>0</v>
      </c>
      <c r="G102" s="69">
        <f t="shared" si="0"/>
        <v>0</v>
      </c>
      <c r="H102" s="69">
        <f t="shared" si="1"/>
        <v>0</v>
      </c>
      <c r="I102" s="69">
        <f t="shared" si="2"/>
        <v>0</v>
      </c>
      <c r="J102" s="73"/>
      <c r="K102" s="74" t="s">
        <v>253</v>
      </c>
      <c r="L102" s="73" t="s">
        <v>415</v>
      </c>
      <c r="M102" s="71">
        <v>0</v>
      </c>
      <c r="N102" s="71">
        <v>0</v>
      </c>
      <c r="O102" s="71">
        <v>0</v>
      </c>
      <c r="P102" s="72"/>
      <c r="Q102" s="72"/>
      <c r="R102" s="72"/>
    </row>
    <row r="103" spans="1:18" ht="13.5">
      <c r="A103" s="73"/>
      <c r="B103" s="74"/>
      <c r="C103" s="73"/>
      <c r="D103" s="69">
        <v>0</v>
      </c>
      <c r="E103" s="69">
        <v>0</v>
      </c>
      <c r="F103" s="69">
        <v>0</v>
      </c>
      <c r="G103" s="69">
        <f t="shared" si="0"/>
        <v>0</v>
      </c>
      <c r="H103" s="69">
        <f t="shared" si="1"/>
        <v>0</v>
      </c>
      <c r="I103" s="69">
        <f t="shared" si="2"/>
        <v>0</v>
      </c>
      <c r="J103" s="73"/>
      <c r="K103" s="74" t="s">
        <v>271</v>
      </c>
      <c r="L103" s="73" t="s">
        <v>334</v>
      </c>
      <c r="M103" s="71">
        <v>0</v>
      </c>
      <c r="N103" s="71">
        <v>0</v>
      </c>
      <c r="O103" s="71">
        <v>0</v>
      </c>
      <c r="P103" s="72"/>
      <c r="Q103" s="72"/>
      <c r="R103" s="72"/>
    </row>
    <row r="104" spans="1:18" ht="13.5">
      <c r="A104" s="73"/>
      <c r="B104" s="74"/>
      <c r="C104" s="73"/>
      <c r="D104" s="69">
        <v>0</v>
      </c>
      <c r="E104" s="69">
        <v>0</v>
      </c>
      <c r="F104" s="69">
        <v>0</v>
      </c>
      <c r="G104" s="69">
        <f t="shared" si="0"/>
        <v>0</v>
      </c>
      <c r="H104" s="69">
        <f t="shared" si="1"/>
        <v>0</v>
      </c>
      <c r="I104" s="69">
        <f t="shared" si="2"/>
        <v>0</v>
      </c>
      <c r="J104" s="73"/>
      <c r="K104" s="74" t="s">
        <v>275</v>
      </c>
      <c r="L104" s="73" t="s">
        <v>337</v>
      </c>
      <c r="M104" s="71">
        <v>0</v>
      </c>
      <c r="N104" s="71">
        <v>0</v>
      </c>
      <c r="O104" s="71">
        <v>0</v>
      </c>
      <c r="P104" s="72"/>
      <c r="Q104" s="72"/>
      <c r="R104" s="72"/>
    </row>
    <row r="105" spans="1:18" ht="13.5">
      <c r="A105" s="73"/>
      <c r="B105" s="74"/>
      <c r="C105" s="73"/>
      <c r="D105" s="69">
        <v>0</v>
      </c>
      <c r="E105" s="69">
        <v>0</v>
      </c>
      <c r="F105" s="69">
        <v>0</v>
      </c>
      <c r="G105" s="69">
        <f t="shared" si="0"/>
        <v>0</v>
      </c>
      <c r="H105" s="69">
        <f t="shared" si="1"/>
        <v>0</v>
      </c>
      <c r="I105" s="69">
        <f t="shared" si="2"/>
        <v>0</v>
      </c>
      <c r="J105" s="73"/>
      <c r="K105" s="74" t="s">
        <v>255</v>
      </c>
      <c r="L105" s="73" t="s">
        <v>340</v>
      </c>
      <c r="M105" s="71">
        <v>0</v>
      </c>
      <c r="N105" s="71">
        <v>0</v>
      </c>
      <c r="O105" s="71">
        <v>0</v>
      </c>
      <c r="P105" s="72"/>
      <c r="Q105" s="72"/>
      <c r="R105" s="72"/>
    </row>
    <row r="106" spans="1:18" ht="13.5">
      <c r="A106" s="73"/>
      <c r="B106" s="74"/>
      <c r="C106" s="73"/>
      <c r="D106" s="69">
        <v>0</v>
      </c>
      <c r="E106" s="69">
        <v>0</v>
      </c>
      <c r="F106" s="69">
        <v>0</v>
      </c>
      <c r="G106" s="69">
        <f t="shared" si="0"/>
        <v>0</v>
      </c>
      <c r="H106" s="69">
        <f t="shared" si="1"/>
        <v>0</v>
      </c>
      <c r="I106" s="69">
        <f t="shared" si="2"/>
        <v>0</v>
      </c>
      <c r="J106" s="77" t="s">
        <v>416</v>
      </c>
      <c r="K106" s="78" t="s">
        <v>245</v>
      </c>
      <c r="L106" s="77" t="s">
        <v>360</v>
      </c>
      <c r="M106" s="13">
        <v>35</v>
      </c>
      <c r="N106" s="13">
        <v>0</v>
      </c>
      <c r="O106" s="13">
        <v>35</v>
      </c>
      <c r="P106" s="72"/>
      <c r="Q106" s="72"/>
      <c r="R106" s="72"/>
    </row>
    <row r="107" spans="1:18" ht="13.5">
      <c r="A107" s="73"/>
      <c r="B107" s="74"/>
      <c r="C107" s="73"/>
      <c r="D107" s="69">
        <v>0</v>
      </c>
      <c r="E107" s="69">
        <v>0</v>
      </c>
      <c r="F107" s="69">
        <v>0</v>
      </c>
      <c r="G107" s="69">
        <f t="shared" si="0"/>
        <v>0</v>
      </c>
      <c r="H107" s="69">
        <f t="shared" si="1"/>
        <v>0</v>
      </c>
      <c r="I107" s="69">
        <f t="shared" si="2"/>
        <v>0</v>
      </c>
      <c r="J107" s="73"/>
      <c r="K107" s="74" t="s">
        <v>251</v>
      </c>
      <c r="L107" s="73" t="s">
        <v>362</v>
      </c>
      <c r="M107" s="13">
        <v>35</v>
      </c>
      <c r="N107" s="13">
        <v>0</v>
      </c>
      <c r="O107" s="13">
        <v>35</v>
      </c>
      <c r="P107" s="72"/>
      <c r="Q107" s="72"/>
      <c r="R107" s="72"/>
    </row>
    <row r="108" spans="1:18" ht="13.5">
      <c r="A108" s="73"/>
      <c r="B108" s="74"/>
      <c r="C108" s="73"/>
      <c r="D108" s="69">
        <v>0</v>
      </c>
      <c r="E108" s="69">
        <v>0</v>
      </c>
      <c r="F108" s="69">
        <v>0</v>
      </c>
      <c r="G108" s="69">
        <f t="shared" si="0"/>
        <v>0</v>
      </c>
      <c r="H108" s="69">
        <f t="shared" si="1"/>
        <v>0</v>
      </c>
      <c r="I108" s="69">
        <f t="shared" si="2"/>
        <v>0</v>
      </c>
      <c r="J108" s="73"/>
      <c r="K108" s="74" t="s">
        <v>253</v>
      </c>
      <c r="L108" s="73" t="s">
        <v>363</v>
      </c>
      <c r="M108" s="13"/>
      <c r="N108" s="13">
        <v>0</v>
      </c>
      <c r="O108" s="13">
        <v>0</v>
      </c>
      <c r="P108" s="72"/>
      <c r="Q108" s="72"/>
      <c r="R108" s="72"/>
    </row>
    <row r="109" spans="1:18" ht="13.5">
      <c r="A109" s="73"/>
      <c r="B109" s="74"/>
      <c r="C109" s="73"/>
      <c r="D109" s="69">
        <v>0</v>
      </c>
      <c r="E109" s="69">
        <v>0</v>
      </c>
      <c r="F109" s="69">
        <v>0</v>
      </c>
      <c r="G109" s="69">
        <f t="shared" si="0"/>
        <v>0</v>
      </c>
      <c r="H109" s="69">
        <f t="shared" si="1"/>
        <v>0</v>
      </c>
      <c r="I109" s="69">
        <f t="shared" si="2"/>
        <v>0</v>
      </c>
      <c r="J109" s="77" t="s">
        <v>417</v>
      </c>
      <c r="K109" s="78" t="s">
        <v>245</v>
      </c>
      <c r="L109" s="77" t="s">
        <v>398</v>
      </c>
      <c r="M109" s="13">
        <v>1817</v>
      </c>
      <c r="N109" s="13">
        <v>0</v>
      </c>
      <c r="O109" s="13">
        <v>1817</v>
      </c>
      <c r="P109" s="72"/>
      <c r="Q109" s="72"/>
      <c r="R109" s="72"/>
    </row>
    <row r="110" spans="1:18" ht="13.5">
      <c r="A110" s="73"/>
      <c r="B110" s="74"/>
      <c r="C110" s="73"/>
      <c r="D110" s="69">
        <v>0</v>
      </c>
      <c r="E110" s="69">
        <v>0</v>
      </c>
      <c r="F110" s="69">
        <v>0</v>
      </c>
      <c r="G110" s="69">
        <f t="shared" si="0"/>
        <v>0</v>
      </c>
      <c r="H110" s="69">
        <f t="shared" si="1"/>
        <v>0</v>
      </c>
      <c r="I110" s="69">
        <f t="shared" si="2"/>
        <v>0</v>
      </c>
      <c r="J110" s="73"/>
      <c r="K110" s="74" t="s">
        <v>256</v>
      </c>
      <c r="L110" s="73" t="s">
        <v>401</v>
      </c>
      <c r="M110" s="13"/>
      <c r="N110" s="13">
        <v>0</v>
      </c>
      <c r="O110" s="13">
        <v>0</v>
      </c>
      <c r="P110" s="72"/>
      <c r="Q110" s="72"/>
      <c r="R110" s="72"/>
    </row>
    <row r="111" spans="1:18" ht="13.5">
      <c r="A111" s="73"/>
      <c r="B111" s="74"/>
      <c r="C111" s="73"/>
      <c r="D111" s="69">
        <v>0</v>
      </c>
      <c r="E111" s="69">
        <v>0</v>
      </c>
      <c r="F111" s="69">
        <v>0</v>
      </c>
      <c r="G111" s="69">
        <f t="shared" si="0"/>
        <v>0</v>
      </c>
      <c r="H111" s="69">
        <f t="shared" si="1"/>
        <v>0</v>
      </c>
      <c r="I111" s="69">
        <f t="shared" si="2"/>
        <v>0</v>
      </c>
      <c r="J111" s="73"/>
      <c r="K111" s="74" t="s">
        <v>260</v>
      </c>
      <c r="L111" s="73" t="s">
        <v>403</v>
      </c>
      <c r="M111" s="13"/>
      <c r="N111" s="13">
        <v>0</v>
      </c>
      <c r="O111" s="13">
        <v>0</v>
      </c>
      <c r="P111" s="72"/>
      <c r="Q111" s="72"/>
      <c r="R111" s="72"/>
    </row>
    <row r="112" spans="1:18" ht="13.5">
      <c r="A112" s="73"/>
      <c r="B112" s="74"/>
      <c r="C112" s="73"/>
      <c r="D112" s="69">
        <v>0</v>
      </c>
      <c r="E112" s="69">
        <v>0</v>
      </c>
      <c r="F112" s="69">
        <v>0</v>
      </c>
      <c r="G112" s="69">
        <f t="shared" si="0"/>
        <v>0</v>
      </c>
      <c r="H112" s="69">
        <f t="shared" si="1"/>
        <v>0</v>
      </c>
      <c r="I112" s="69">
        <f t="shared" si="2"/>
        <v>0</v>
      </c>
      <c r="J112" s="73"/>
      <c r="K112" s="74" t="s">
        <v>263</v>
      </c>
      <c r="L112" s="73" t="s">
        <v>406</v>
      </c>
      <c r="M112" s="13"/>
      <c r="N112" s="13">
        <v>0</v>
      </c>
      <c r="O112" s="13">
        <v>0</v>
      </c>
      <c r="P112" s="72"/>
      <c r="Q112" s="72"/>
      <c r="R112" s="72"/>
    </row>
    <row r="113" spans="1:18" ht="13.5">
      <c r="A113" s="73"/>
      <c r="B113" s="74"/>
      <c r="C113" s="73"/>
      <c r="D113" s="69">
        <v>0</v>
      </c>
      <c r="E113" s="69">
        <v>0</v>
      </c>
      <c r="F113" s="69">
        <v>0</v>
      </c>
      <c r="G113" s="69">
        <f t="shared" si="0"/>
        <v>0</v>
      </c>
      <c r="H113" s="69">
        <f t="shared" si="1"/>
        <v>0</v>
      </c>
      <c r="I113" s="69">
        <f t="shared" si="2"/>
        <v>0</v>
      </c>
      <c r="J113" s="73"/>
      <c r="K113" s="74" t="s">
        <v>255</v>
      </c>
      <c r="L113" s="73" t="s">
        <v>398</v>
      </c>
      <c r="M113" s="13">
        <v>1817</v>
      </c>
      <c r="N113" s="13">
        <v>0</v>
      </c>
      <c r="O113" s="13">
        <v>1817</v>
      </c>
      <c r="P113" s="72"/>
      <c r="Q113" s="72"/>
      <c r="R113" s="72"/>
    </row>
    <row r="114" spans="1:18" ht="14.25" customHeight="1">
      <c r="A114" s="75" t="s">
        <v>39</v>
      </c>
      <c r="B114" s="75"/>
      <c r="C114" s="75"/>
      <c r="D114" s="76">
        <f aca="true" t="shared" si="3" ref="D114:I114">(D8+D13+D24+D39+D53+D59+D70)</f>
        <v>10128.03</v>
      </c>
      <c r="E114" s="76">
        <f t="shared" si="3"/>
        <v>4528.03</v>
      </c>
      <c r="F114" s="76">
        <f t="shared" si="3"/>
        <v>5600</v>
      </c>
      <c r="G114" s="76">
        <f t="shared" si="3"/>
        <v>0</v>
      </c>
      <c r="H114" s="76">
        <f t="shared" si="3"/>
        <v>0</v>
      </c>
      <c r="I114" s="76">
        <f t="shared" si="3"/>
        <v>0</v>
      </c>
      <c r="J114" s="75" t="s">
        <v>39</v>
      </c>
      <c r="K114" s="75"/>
      <c r="L114" s="75"/>
      <c r="M114" s="79">
        <f>(M8+M22+M50+M80+M106+M109)</f>
        <v>10128.03</v>
      </c>
      <c r="N114" s="79">
        <f>(N8+N22+N50+N80+N106+N109)</f>
        <v>4528.03</v>
      </c>
      <c r="O114" s="79">
        <f>(O8+O22+O50+O80+O106+O109)</f>
        <v>5600</v>
      </c>
      <c r="P114" s="20"/>
      <c r="Q114" s="20"/>
      <c r="R114" s="20"/>
    </row>
  </sheetData>
  <sheetProtection/>
  <mergeCells count="11">
    <mergeCell ref="A2:R2"/>
    <mergeCell ref="A4:I4"/>
    <mergeCell ref="J4:R4"/>
    <mergeCell ref="A5:C5"/>
    <mergeCell ref="D5:F5"/>
    <mergeCell ref="G5:I5"/>
    <mergeCell ref="J5:L5"/>
    <mergeCell ref="M5:O5"/>
    <mergeCell ref="P5:R5"/>
    <mergeCell ref="A114:C114"/>
    <mergeCell ref="J114:L114"/>
  </mergeCells>
  <printOptions horizontalCentered="1"/>
  <pageMargins left="0.39" right="0.39" top="0.59" bottom="0.59" header="0.51" footer="0.51"/>
  <pageSetup errors="blank" fitToHeight="100"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B8" sqref="B8"/>
    </sheetView>
  </sheetViews>
  <sheetFormatPr defaultColWidth="10.28125" defaultRowHeight="12.75"/>
  <cols>
    <col min="1" max="1" width="35.8515625" style="43" customWidth="1"/>
    <col min="2" max="2" width="24.28125" style="43" customWidth="1"/>
    <col min="3" max="3" width="24.421875" style="43" customWidth="1"/>
    <col min="4" max="4" width="28.421875" style="43" customWidth="1"/>
    <col min="5" max="5" width="26.8515625" style="43" customWidth="1"/>
    <col min="6" max="8" width="13.28125" style="43" customWidth="1"/>
    <col min="9" max="16384" width="10.28125" style="43" customWidth="1"/>
  </cols>
  <sheetData>
    <row r="1" spans="1:8" ht="39.75" customHeight="1">
      <c r="A1" s="44" t="s">
        <v>418</v>
      </c>
      <c r="B1" s="44"/>
      <c r="C1" s="44"/>
      <c r="D1" s="44"/>
      <c r="E1" s="44"/>
      <c r="F1" s="45"/>
      <c r="G1" s="45"/>
      <c r="H1" s="45"/>
    </row>
    <row r="2" spans="1:5" s="42" customFormat="1" ht="28.5" customHeight="1">
      <c r="A2" s="46" t="s">
        <v>419</v>
      </c>
      <c r="B2" s="46"/>
      <c r="C2" s="46"/>
      <c r="D2" s="46"/>
      <c r="E2" s="47" t="s">
        <v>41</v>
      </c>
    </row>
    <row r="3" spans="1:5" ht="30" customHeight="1">
      <c r="A3" s="48" t="s">
        <v>420</v>
      </c>
      <c r="B3" s="48" t="s">
        <v>421</v>
      </c>
      <c r="C3" s="48" t="s">
        <v>422</v>
      </c>
      <c r="D3" s="49" t="s">
        <v>423</v>
      </c>
      <c r="E3" s="49"/>
    </row>
    <row r="4" spans="1:5" ht="30" customHeight="1">
      <c r="A4" s="50"/>
      <c r="B4" s="50"/>
      <c r="C4" s="50"/>
      <c r="D4" s="51" t="s">
        <v>424</v>
      </c>
      <c r="E4" s="51" t="s">
        <v>425</v>
      </c>
    </row>
    <row r="5" spans="1:5" ht="30" customHeight="1">
      <c r="A5" s="52" t="s">
        <v>69</v>
      </c>
      <c r="B5" s="53">
        <v>40.83</v>
      </c>
      <c r="C5" s="53">
        <v>42.41</v>
      </c>
      <c r="D5" s="53">
        <f>B5-C5</f>
        <v>-1.5799999999999983</v>
      </c>
      <c r="E5" s="54">
        <f>D5/C5</f>
        <v>-0.037255364300872396</v>
      </c>
    </row>
    <row r="6" spans="1:5" ht="30" customHeight="1">
      <c r="A6" s="55" t="s">
        <v>426</v>
      </c>
      <c r="B6" s="53"/>
      <c r="C6" s="56"/>
      <c r="D6" s="53"/>
      <c r="E6" s="54"/>
    </row>
    <row r="7" spans="1:5" ht="30" customHeight="1">
      <c r="A7" s="55" t="s">
        <v>427</v>
      </c>
      <c r="B7" s="53">
        <v>21.88</v>
      </c>
      <c r="C7" s="56">
        <v>22.46</v>
      </c>
      <c r="D7" s="53">
        <f>B7-C7</f>
        <v>-0.5800000000000018</v>
      </c>
      <c r="E7" s="54">
        <f>D7/C7</f>
        <v>-0.025823686553873633</v>
      </c>
    </row>
    <row r="8" spans="1:5" ht="30" customHeight="1">
      <c r="A8" s="55" t="s">
        <v>428</v>
      </c>
      <c r="B8" s="53">
        <v>18.95</v>
      </c>
      <c r="C8" s="56">
        <v>19.95</v>
      </c>
      <c r="D8" s="53">
        <f>B8-C8</f>
        <v>-1</v>
      </c>
      <c r="E8" s="54">
        <f>D8/C8</f>
        <v>-0.050125313283208024</v>
      </c>
    </row>
    <row r="9" spans="1:5" ht="30" customHeight="1">
      <c r="A9" s="55" t="s">
        <v>429</v>
      </c>
      <c r="B9" s="53"/>
      <c r="C9" s="56"/>
      <c r="D9" s="53"/>
      <c r="E9" s="54"/>
    </row>
    <row r="10" spans="1:5" ht="30" customHeight="1">
      <c r="A10" s="55" t="s">
        <v>430</v>
      </c>
      <c r="B10" s="53">
        <v>18.95</v>
      </c>
      <c r="C10" s="56">
        <v>19.95</v>
      </c>
      <c r="D10" s="53">
        <f>B10-C10</f>
        <v>-1</v>
      </c>
      <c r="E10" s="54">
        <f>D10/C10</f>
        <v>-0.050125313283208024</v>
      </c>
    </row>
    <row r="11" spans="1:5" ht="156" customHeight="1">
      <c r="A11" s="57" t="s">
        <v>431</v>
      </c>
      <c r="B11" s="57"/>
      <c r="C11" s="57"/>
      <c r="D11" s="57"/>
      <c r="E11" s="57"/>
    </row>
  </sheetData>
  <sheetProtection/>
  <mergeCells count="6">
    <mergeCell ref="A1:E1"/>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2020-07-24T01:50:57Z</cp:lastPrinted>
  <dcterms:created xsi:type="dcterms:W3CDTF">2020-01-11T06:24:04Z</dcterms:created>
  <dcterms:modified xsi:type="dcterms:W3CDTF">2024-01-26T07:15:00Z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924817BF8590459EAFC2FEB66EDD9DEC</vt:lpwstr>
  </property>
</Properties>
</file>