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04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<sst xmlns="http://schemas.openxmlformats.org/spreadsheetml/2006/main" count="516" uniqueCount="236">
  <si>
    <t>师宗县2023年城镇公益性岗位人员社会保险补贴名册</t>
  </si>
  <si>
    <t>序号</t>
  </si>
  <si>
    <t>单位</t>
  </si>
  <si>
    <t>姓名</t>
  </si>
  <si>
    <t>性别</t>
  </si>
  <si>
    <t>补贴期限</t>
  </si>
  <si>
    <t>养老保险</t>
  </si>
  <si>
    <t>医疗保险</t>
  </si>
  <si>
    <t>失业保险</t>
  </si>
  <si>
    <t>三项合计补贴金额（元）</t>
  </si>
  <si>
    <t>备注</t>
  </si>
  <si>
    <t>补贴金额（元）</t>
  </si>
  <si>
    <t>师宗县疾病预防控制中心</t>
  </si>
  <si>
    <t>吴丽果</t>
  </si>
  <si>
    <t>女</t>
  </si>
  <si>
    <t>2023年9-12月</t>
  </si>
  <si>
    <t>师宗县红十字会</t>
  </si>
  <si>
    <t>秦俊艳</t>
  </si>
  <si>
    <t>2023年1-12月</t>
  </si>
  <si>
    <t>师宗县人民代表大会常务委员会</t>
  </si>
  <si>
    <t>严媛</t>
  </si>
  <si>
    <t>陈昱桦</t>
  </si>
  <si>
    <t>男</t>
  </si>
  <si>
    <t>师宗县市场监督管理局</t>
  </si>
  <si>
    <t>刘胤梅</t>
  </si>
  <si>
    <t>2023年1-3月</t>
  </si>
  <si>
    <t>李会</t>
  </si>
  <si>
    <t>2023年1-6月</t>
  </si>
  <si>
    <t>杨云龙</t>
  </si>
  <si>
    <t>赵晗旭</t>
  </si>
  <si>
    <t>窦体媛</t>
  </si>
  <si>
    <t>保艳芬</t>
  </si>
  <si>
    <t>朱小丽</t>
  </si>
  <si>
    <t>李瑞</t>
  </si>
  <si>
    <t>2023年6-12月</t>
  </si>
  <si>
    <t>赵玲瑾</t>
  </si>
  <si>
    <t>朱梦凡</t>
  </si>
  <si>
    <t>师宗县劳动保障事务代理所</t>
  </si>
  <si>
    <t>赵老巧</t>
  </si>
  <si>
    <t>2023年1月-4月</t>
  </si>
  <si>
    <t>保老如</t>
  </si>
  <si>
    <t>2023年1月-12月</t>
  </si>
  <si>
    <t>李梅花</t>
  </si>
  <si>
    <t>赵鹏圭</t>
  </si>
  <si>
    <t>杨运翠</t>
  </si>
  <si>
    <t>李云华</t>
  </si>
  <si>
    <t>王茜</t>
  </si>
  <si>
    <t>胡冬梅</t>
  </si>
  <si>
    <t>秦云花</t>
  </si>
  <si>
    <t>毕玉梅</t>
  </si>
  <si>
    <t>张涛</t>
  </si>
  <si>
    <t>蔡建友</t>
  </si>
  <si>
    <t>殷桃</t>
  </si>
  <si>
    <t>刘卫华</t>
  </si>
  <si>
    <t>尹艳</t>
  </si>
  <si>
    <t>2023年2月-12月</t>
  </si>
  <si>
    <t>郑皓</t>
  </si>
  <si>
    <t>2023年4月-12月</t>
  </si>
  <si>
    <t>师宗县工业信息化和商务科技局</t>
  </si>
  <si>
    <t>陈思先</t>
  </si>
  <si>
    <t>杨楚君</t>
  </si>
  <si>
    <t>2023年5月-12月</t>
  </si>
  <si>
    <t>颜静玉</t>
  </si>
  <si>
    <t>2023年6月-12月</t>
  </si>
  <si>
    <t>黎飞丽</t>
  </si>
  <si>
    <t>师宗县高良乡社会保障服务中心</t>
  </si>
  <si>
    <t>杨坤</t>
  </si>
  <si>
    <t>吴小红</t>
  </si>
  <si>
    <t>郭智怀</t>
  </si>
  <si>
    <t>2023年1月-3月</t>
  </si>
  <si>
    <t>杨锦</t>
  </si>
  <si>
    <t>李梅</t>
  </si>
  <si>
    <t>周桂秀</t>
  </si>
  <si>
    <t>师宗县人民政府漾月街道办事处</t>
  </si>
  <si>
    <t>刘藜敏</t>
  </si>
  <si>
    <t>2023年1月-7月</t>
  </si>
  <si>
    <t>赵娟</t>
  </si>
  <si>
    <t>顾小敏</t>
  </si>
  <si>
    <t>师宗县漾月街道社会保障服务中心</t>
  </si>
  <si>
    <t>曾友琼</t>
  </si>
  <si>
    <t>陈永琼</t>
  </si>
  <si>
    <t>李晶</t>
  </si>
  <si>
    <t>杨美仙</t>
  </si>
  <si>
    <t>徐圣静</t>
  </si>
  <si>
    <t>中国共产主义青年团师宗委员会</t>
  </si>
  <si>
    <t>金笑辉</t>
  </si>
  <si>
    <t>2023年1月-2月</t>
  </si>
  <si>
    <t>张存仙</t>
  </si>
  <si>
    <t>李青</t>
  </si>
  <si>
    <t>黄晓萍</t>
  </si>
  <si>
    <t>赵跃玉</t>
  </si>
  <si>
    <t>戴丽平</t>
  </si>
  <si>
    <t>纪仲萍</t>
  </si>
  <si>
    <t>董红莲</t>
  </si>
  <si>
    <t>李清香</t>
  </si>
  <si>
    <t>中共师宗县委党校</t>
  </si>
  <si>
    <t>朱慧芬</t>
  </si>
  <si>
    <t>2023年3月-12月</t>
  </si>
  <si>
    <t>中共师宗县委宣传部</t>
  </si>
  <si>
    <t>殷石贵</t>
  </si>
  <si>
    <t>郭寒梅</t>
  </si>
  <si>
    <t>杨皓盛</t>
  </si>
  <si>
    <t>陶冶</t>
  </si>
  <si>
    <t>2023年1月-5月</t>
  </si>
  <si>
    <t>尚睿</t>
  </si>
  <si>
    <t>2023年10月-12月</t>
  </si>
  <si>
    <t>杨羽珩</t>
  </si>
  <si>
    <t>师宗县供销合作社</t>
  </si>
  <si>
    <t>高蕊</t>
  </si>
  <si>
    <t>师宗县人民检察院</t>
  </si>
  <si>
    <t>李琼溶</t>
  </si>
  <si>
    <t>赵谦</t>
  </si>
  <si>
    <t>2023年11月-12月</t>
  </si>
  <si>
    <t>师宗县退役军人事务局</t>
  </si>
  <si>
    <t>刘季娟</t>
  </si>
  <si>
    <t>朱艳春</t>
  </si>
  <si>
    <t>2023年1月-9月</t>
  </si>
  <si>
    <t>陈菊珍</t>
  </si>
  <si>
    <t>卢振坤</t>
  </si>
  <si>
    <t>师宗县彩云镇社会保障服务中心</t>
  </si>
  <si>
    <t>曹正平</t>
  </si>
  <si>
    <t>赵蝶</t>
  </si>
  <si>
    <t>刘月程</t>
  </si>
  <si>
    <t>卢白玲</t>
  </si>
  <si>
    <t>宋文兵</t>
  </si>
  <si>
    <t>师宗县人民政府丹凤街道办事处</t>
  </si>
  <si>
    <t>赵美丽</t>
  </si>
  <si>
    <t>施恩</t>
  </si>
  <si>
    <t>殷雄飞</t>
  </si>
  <si>
    <t>孙延鸿</t>
  </si>
  <si>
    <t>王红英</t>
  </si>
  <si>
    <t>师宗县龙庆乡社会保障中心</t>
  </si>
  <si>
    <t>王绕兰</t>
  </si>
  <si>
    <t>段压琼</t>
  </si>
  <si>
    <t>李叶</t>
  </si>
  <si>
    <t>谢茂林</t>
  </si>
  <si>
    <t>李小快</t>
  </si>
  <si>
    <t>中共师宗县委政法委委员会</t>
  </si>
  <si>
    <t>黄子琦</t>
  </si>
  <si>
    <t>陈琴</t>
  </si>
  <si>
    <t>杨忠芯</t>
  </si>
  <si>
    <t>赵瑞</t>
  </si>
  <si>
    <t>罗瑶</t>
  </si>
  <si>
    <t>师宗县搬迁安置办公室</t>
  </si>
  <si>
    <t>彭海丽</t>
  </si>
  <si>
    <t>付秋艳</t>
  </si>
  <si>
    <t>师宗县司法局</t>
  </si>
  <si>
    <t>杨月</t>
  </si>
  <si>
    <t>严思敏</t>
  </si>
  <si>
    <t>马纯涛</t>
  </si>
  <si>
    <t>牛猛</t>
  </si>
  <si>
    <t>师宗县漾月街道应急管理服务中心</t>
  </si>
  <si>
    <t>陈吉梅</t>
  </si>
  <si>
    <t>2023年1月-6月</t>
  </si>
  <si>
    <t>师宗县水务局</t>
  </si>
  <si>
    <t>谢春红</t>
  </si>
  <si>
    <t>林晓燕</t>
  </si>
  <si>
    <t>姜蕊琼</t>
  </si>
  <si>
    <t>刘玥萱</t>
  </si>
  <si>
    <t>2023年1月-11月</t>
  </si>
  <si>
    <t>师宗县医疗保障局</t>
  </si>
  <si>
    <t>张左花</t>
  </si>
  <si>
    <t>黄麒璇</t>
  </si>
  <si>
    <t>李鸭美</t>
  </si>
  <si>
    <t>2023年7月-12月</t>
  </si>
  <si>
    <t>师宗县党史研究室</t>
  </si>
  <si>
    <t>朱栎烨</t>
  </si>
  <si>
    <t>师宗县交通运输局</t>
  </si>
  <si>
    <t>李孟航</t>
  </si>
  <si>
    <t>王宁</t>
  </si>
  <si>
    <t>张蔓睿</t>
  </si>
  <si>
    <t>2023年8月-12月</t>
  </si>
  <si>
    <t>杨思远</t>
  </si>
  <si>
    <t>中国人民政治协商会议云南省师宗县委员会</t>
  </si>
  <si>
    <t>赵浩东</t>
  </si>
  <si>
    <t>刘军威</t>
  </si>
  <si>
    <t>师宗县图书馆</t>
  </si>
  <si>
    <t>许梅香</t>
  </si>
  <si>
    <t>龚云芬</t>
  </si>
  <si>
    <t>中共师宗县委组织部</t>
  </si>
  <si>
    <t>周慧冬</t>
  </si>
  <si>
    <t>中共师宗县委办公室</t>
  </si>
  <si>
    <t>师宇</t>
  </si>
  <si>
    <t>牛丽波</t>
  </si>
  <si>
    <t>师宗县残疾人联合会</t>
  </si>
  <si>
    <t>李沅璟</t>
  </si>
  <si>
    <t>师宗县妇女联合会</t>
  </si>
  <si>
    <t>杨雨婷</t>
  </si>
  <si>
    <t>张国洁</t>
  </si>
  <si>
    <t>孙媛</t>
  </si>
  <si>
    <t>师宗县乡村振兴局</t>
  </si>
  <si>
    <t>杨杏花</t>
  </si>
  <si>
    <t>尹玉娇</t>
  </si>
  <si>
    <t>李继龙</t>
  </si>
  <si>
    <t>王保成</t>
  </si>
  <si>
    <t>陈颖</t>
  </si>
  <si>
    <t>宋虹芮</t>
  </si>
  <si>
    <t>师宗县漾月街道城镇规划管理和生态环境保护服务中心</t>
  </si>
  <si>
    <t>刘玲梅</t>
  </si>
  <si>
    <t>曲靖市生态环境局师宗分局</t>
  </si>
  <si>
    <t>王馨蔓</t>
  </si>
  <si>
    <t>王锐琼</t>
  </si>
  <si>
    <t>李增红</t>
  </si>
  <si>
    <t>师宗县城市综合管理局</t>
  </si>
  <si>
    <t>向乔香</t>
  </si>
  <si>
    <t>师宗县产业园区管理委员会</t>
  </si>
  <si>
    <t>周仝</t>
  </si>
  <si>
    <t>苏慧</t>
  </si>
  <si>
    <t>师宗县应急管理局</t>
  </si>
  <si>
    <t>俞娜</t>
  </si>
  <si>
    <t>2023年2月-9月</t>
  </si>
  <si>
    <t>吴学浩</t>
  </si>
  <si>
    <t>师宗县委统战部</t>
  </si>
  <si>
    <t>赵海仙</t>
  </si>
  <si>
    <t>王强</t>
  </si>
  <si>
    <t>师宗县水务局小石山水库管理所</t>
  </si>
  <si>
    <t>许红林</t>
  </si>
  <si>
    <t>师宗县煤炭事务服务中心</t>
  </si>
  <si>
    <t>付蓉</t>
  </si>
  <si>
    <t>师宗县彩云镇人民政府</t>
  </si>
  <si>
    <t>刘浩</t>
  </si>
  <si>
    <t>师宗县财政局</t>
  </si>
  <si>
    <t>殷旭娟</t>
  </si>
  <si>
    <t>师宗县统计局</t>
  </si>
  <si>
    <t>左金昆</t>
  </si>
  <si>
    <t>秦会芝</t>
  </si>
  <si>
    <t>师宗县投资促进局</t>
  </si>
  <si>
    <t>杨育丹</t>
  </si>
  <si>
    <t>王海静</t>
  </si>
  <si>
    <t>师宗县住房和城乡建设局</t>
  </si>
  <si>
    <t>卢云艳</t>
  </si>
  <si>
    <t>牛坤</t>
  </si>
  <si>
    <t>张凤琴</t>
  </si>
  <si>
    <t>张晶晶</t>
  </si>
  <si>
    <t>方梅</t>
  </si>
  <si>
    <t>张鸿婧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</si>
</sst>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49">
    <font>
      <sz val="12"/>
      <name val="宋体"/>
      <family val="0"/>
    </font>
    <font>
      <sz val="11"/>
      <name val="宋体"/>
      <family val="0"/>
    </font>
    <font>
      <sz val="16"/>
      <name val="宋体"/>
      <family val="0"/>
    </font>
    <font>
      <b/>
      <sz val="10"/>
      <name val="宋体"/>
      <family val="0"/>
    </font>
    <font>
      <sz val="8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6"/>
      <name val="仿宋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0"/>
      <name val="Calibri"/>
      <family val="0"/>
    </font>
    <font>
      <sz val="8"/>
      <name val="Calibri"/>
      <family val="0"/>
    </font>
    <font>
      <sz val="16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5" applyNumberFormat="0" applyAlignment="0" applyProtection="0"/>
    <xf numFmtId="0" fontId="36" fillId="4" borderId="6" applyNumberFormat="0" applyAlignment="0" applyProtection="0"/>
    <xf numFmtId="0" fontId="37" fillId="4" borderId="5" applyNumberFormat="0" applyAlignment="0" applyProtection="0"/>
    <xf numFmtId="0" fontId="38" fillId="5" borderId="7" applyNumberFormat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  <xf numFmtId="0" fontId="0" fillId="0" borderId="0">
      <alignment/>
      <protection/>
    </xf>
  </cellStyleXfs>
  <cellXfs count="82">
    <xf numFmtId="0" fontId="0" fillId="0" borderId="0" xfId="0" applyAlignment="1">
      <alignment vertical="center"/>
    </xf>
    <xf numFmtId="176" fontId="2" fillId="0" borderId="0" xfId="0" applyNumberFormat="1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center" vertical="center" wrapText="1"/>
    </xf>
    <xf numFmtId="176" fontId="4" fillId="0" borderId="0" xfId="0" applyNumberFormat="1" applyFont="1" applyFill="1" applyBorder="1" applyAlignment="1">
      <alignment horizontal="center" vertical="center"/>
    </xf>
    <xf numFmtId="177" fontId="0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176" fontId="0" fillId="0" borderId="0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center" vertical="center"/>
    </xf>
    <xf numFmtId="177" fontId="3" fillId="0" borderId="10" xfId="0" applyNumberFormat="1" applyFont="1" applyFill="1" applyBorder="1" applyAlignment="1">
      <alignment horizontal="center" vertical="center" wrapText="1"/>
    </xf>
    <xf numFmtId="176" fontId="3" fillId="0" borderId="10" xfId="63" applyNumberFormat="1" applyFont="1" applyFill="1" applyBorder="1" applyAlignment="1">
      <alignment horizontal="center" vertical="center" wrapText="1"/>
      <protection/>
    </xf>
    <xf numFmtId="0" fontId="3" fillId="0" borderId="10" xfId="63" applyNumberFormat="1" applyFont="1" applyFill="1" applyBorder="1" applyAlignment="1">
      <alignment horizontal="center" vertical="center" wrapText="1"/>
      <protection/>
    </xf>
    <xf numFmtId="176" fontId="46" fillId="0" borderId="10" xfId="0" applyNumberFormat="1" applyFont="1" applyFill="1" applyBorder="1" applyAlignment="1">
      <alignment horizontal="center" vertical="center" wrapText="1"/>
    </xf>
    <xf numFmtId="177" fontId="4" fillId="0" borderId="10" xfId="0" applyNumberFormat="1" applyFont="1" applyFill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63" applyNumberFormat="1" applyFont="1" applyFill="1" applyBorder="1" applyAlignment="1">
      <alignment horizontal="center" vertical="center"/>
      <protection/>
    </xf>
    <xf numFmtId="176" fontId="4" fillId="0" borderId="10" xfId="0" applyNumberFormat="1" applyFont="1" applyFill="1" applyBorder="1" applyAlignment="1">
      <alignment horizontal="center" vertical="center"/>
    </xf>
    <xf numFmtId="177" fontId="4" fillId="0" borderId="11" xfId="0" applyNumberFormat="1" applyFont="1" applyFill="1" applyBorder="1" applyAlignment="1">
      <alignment horizontal="center" vertical="center"/>
    </xf>
    <xf numFmtId="176" fontId="4" fillId="0" borderId="12" xfId="0" applyNumberFormat="1" applyFont="1" applyFill="1" applyBorder="1" applyAlignment="1">
      <alignment horizontal="center" vertical="center" wrapText="1"/>
    </xf>
    <xf numFmtId="177" fontId="4" fillId="0" borderId="13" xfId="0" applyNumberFormat="1" applyFont="1" applyFill="1" applyBorder="1" applyAlignment="1">
      <alignment horizontal="center" vertical="center"/>
    </xf>
    <xf numFmtId="176" fontId="4" fillId="0" borderId="14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7" fillId="0" borderId="10" xfId="0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6" fillId="0" borderId="0" xfId="0" applyNumberFormat="1" applyFont="1" applyFill="1" applyBorder="1" applyAlignment="1">
      <alignment horizontal="center" vertical="center"/>
    </xf>
    <xf numFmtId="176" fontId="4" fillId="0" borderId="12" xfId="0" applyNumberFormat="1" applyFont="1" applyFill="1" applyBorder="1" applyAlignment="1">
      <alignment horizontal="center" vertical="center"/>
    </xf>
    <xf numFmtId="176" fontId="4" fillId="0" borderId="15" xfId="0" applyNumberFormat="1" applyFont="1" applyFill="1" applyBorder="1" applyAlignment="1">
      <alignment horizontal="center" vertical="center"/>
    </xf>
    <xf numFmtId="176" fontId="4" fillId="0" borderId="12" xfId="0" applyNumberFormat="1" applyFont="1" applyFill="1" applyBorder="1" applyAlignment="1">
      <alignment horizontal="center" vertical="center"/>
    </xf>
    <xf numFmtId="176" fontId="4" fillId="0" borderId="15" xfId="0" applyNumberFormat="1" applyFont="1" applyFill="1" applyBorder="1" applyAlignment="1">
      <alignment horizontal="center" vertical="center"/>
    </xf>
    <xf numFmtId="176" fontId="4" fillId="0" borderId="14" xfId="0" applyNumberFormat="1" applyFont="1" applyFill="1" applyBorder="1" applyAlignment="1">
      <alignment horizontal="center" vertical="center"/>
    </xf>
    <xf numFmtId="176" fontId="4" fillId="0" borderId="12" xfId="0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Fill="1" applyBorder="1" applyAlignment="1" applyProtection="1">
      <alignment horizontal="center" vertical="center"/>
      <protection/>
    </xf>
    <xf numFmtId="176" fontId="4" fillId="0" borderId="15" xfId="0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176" fontId="4" fillId="0" borderId="14" xfId="0" applyNumberFormat="1" applyFont="1" applyFill="1" applyBorder="1" applyAlignment="1" applyProtection="1">
      <alignment horizontal="center" vertical="center"/>
      <protection/>
    </xf>
    <xf numFmtId="176" fontId="4" fillId="0" borderId="12" xfId="0" applyNumberFormat="1" applyFont="1" applyFill="1" applyBorder="1" applyAlignment="1" applyProtection="1">
      <alignment horizontal="center" vertical="center"/>
      <protection/>
    </xf>
    <xf numFmtId="176" fontId="4" fillId="0" borderId="15" xfId="0" applyNumberFormat="1" applyFont="1" applyFill="1" applyBorder="1" applyAlignment="1" applyProtection="1">
      <alignment horizontal="center" vertical="center"/>
      <protection/>
    </xf>
    <xf numFmtId="176" fontId="4" fillId="0" borderId="14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>
      <alignment horizontal="center" vertical="center"/>
    </xf>
    <xf numFmtId="176" fontId="4" fillId="0" borderId="10" xfId="0" applyNumberFormat="1" applyFont="1" applyFill="1" applyBorder="1" applyAlignment="1" applyProtection="1">
      <alignment horizontal="center" vertical="center"/>
      <protection/>
    </xf>
    <xf numFmtId="176" fontId="6" fillId="0" borderId="0" xfId="0" applyNumberFormat="1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177" fontId="4" fillId="0" borderId="16" xfId="0" applyNumberFormat="1" applyFont="1" applyFill="1" applyBorder="1" applyAlignment="1">
      <alignment horizontal="center" vertical="center"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7" fillId="0" borderId="12" xfId="0" applyFont="1" applyFill="1" applyBorder="1" applyAlignment="1">
      <alignment horizontal="center" vertical="center" wrapText="1"/>
    </xf>
    <xf numFmtId="0" fontId="47" fillId="0" borderId="15" xfId="0" applyFont="1" applyFill="1" applyBorder="1" applyAlignment="1">
      <alignment horizontal="center" vertical="center" wrapText="1"/>
    </xf>
    <xf numFmtId="0" fontId="47" fillId="0" borderId="14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176" fontId="4" fillId="0" borderId="15" xfId="0" applyNumberFormat="1" applyFont="1" applyFill="1" applyBorder="1" applyAlignment="1">
      <alignment horizontal="center" vertical="center" wrapText="1"/>
    </xf>
    <xf numFmtId="176" fontId="47" fillId="0" borderId="12" xfId="0" applyNumberFormat="1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176" fontId="47" fillId="0" borderId="14" xfId="0" applyNumberFormat="1" applyFont="1" applyFill="1" applyBorder="1" applyAlignment="1">
      <alignment horizontal="center" vertical="center"/>
    </xf>
    <xf numFmtId="176" fontId="47" fillId="0" borderId="15" xfId="0" applyNumberFormat="1" applyFont="1" applyFill="1" applyBorder="1" applyAlignment="1">
      <alignment horizontal="center" vertical="center"/>
    </xf>
    <xf numFmtId="176" fontId="47" fillId="0" borderId="12" xfId="0" applyNumberFormat="1" applyFont="1" applyFill="1" applyBorder="1" applyAlignment="1">
      <alignment horizontal="center" vertical="center"/>
    </xf>
    <xf numFmtId="176" fontId="47" fillId="0" borderId="15" xfId="0" applyNumberFormat="1" applyFont="1" applyFill="1" applyBorder="1" applyAlignment="1">
      <alignment horizontal="center" vertical="center"/>
    </xf>
    <xf numFmtId="176" fontId="47" fillId="0" borderId="14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176" fontId="4" fillId="0" borderId="14" xfId="0" applyNumberFormat="1" applyFont="1" applyFill="1" applyBorder="1" applyAlignment="1">
      <alignment horizontal="center" vertical="center"/>
    </xf>
    <xf numFmtId="176" fontId="4" fillId="0" borderId="12" xfId="0" applyNumberFormat="1" applyFont="1" applyFill="1" applyBorder="1" applyAlignment="1">
      <alignment horizontal="center" vertical="center" wrapText="1"/>
    </xf>
    <xf numFmtId="176" fontId="4" fillId="0" borderId="14" xfId="0" applyNumberFormat="1" applyFont="1" applyFill="1" applyBorder="1" applyAlignment="1">
      <alignment horizontal="center" vertical="center" wrapText="1"/>
    </xf>
    <xf numFmtId="176" fontId="4" fillId="0" borderId="15" xfId="0" applyNumberFormat="1" applyFont="1" applyFill="1" applyBorder="1" applyAlignment="1">
      <alignment horizontal="center" vertical="center" wrapText="1"/>
    </xf>
    <xf numFmtId="176" fontId="4" fillId="0" borderId="14" xfId="0" applyNumberFormat="1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 applyProtection="1">
      <alignment horizontal="center" vertical="center"/>
      <protection/>
    </xf>
    <xf numFmtId="176" fontId="2" fillId="0" borderId="0" xfId="63" applyNumberFormat="1" applyFont="1" applyFill="1" applyBorder="1" applyAlignment="1" applyProtection="1">
      <alignment horizontal="center" vertical="center" wrapText="1"/>
      <protection/>
    </xf>
    <xf numFmtId="0" fontId="2" fillId="0" borderId="0" xfId="63" applyNumberFormat="1" applyFont="1" applyFill="1" applyBorder="1" applyAlignment="1">
      <alignment horizontal="center" vertical="center"/>
      <protection/>
    </xf>
    <xf numFmtId="176" fontId="4" fillId="0" borderId="14" xfId="0" applyNumberFormat="1" applyFont="1" applyFill="1" applyBorder="1" applyAlignment="1">
      <alignment horizontal="center" vertical="center"/>
    </xf>
    <xf numFmtId="176" fontId="48" fillId="0" borderId="0" xfId="0" applyNumberFormat="1" applyFont="1" applyFill="1" applyBorder="1" applyAlignment="1">
      <alignment horizontal="center" vertical="center" wrapText="1"/>
    </xf>
    <xf numFmtId="0" fontId="48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341"/>
  <sheetViews>
    <sheetView tabSelected="1" zoomScaleSheetLayoutView="100" workbookViewId="0" topLeftCell="A1">
      <selection activeCell="N19" sqref="N19"/>
    </sheetView>
  </sheetViews>
  <sheetFormatPr defaultColWidth="8.125" defaultRowHeight="14.25"/>
  <cols>
    <col min="1" max="1" width="4.875" style="4" customWidth="1"/>
    <col min="2" max="2" width="25.25390625" style="1" customWidth="1"/>
    <col min="3" max="3" width="7.25390625" style="1" customWidth="1"/>
    <col min="4" max="4" width="3.75390625" style="1" customWidth="1"/>
    <col min="5" max="5" width="13.375" style="5" customWidth="1"/>
    <col min="6" max="9" width="8.125" style="1" customWidth="1"/>
    <col min="10" max="10" width="10.375" style="6" customWidth="1"/>
    <col min="11" max="11" width="9.375" style="1" bestFit="1" customWidth="1"/>
    <col min="12" max="12" width="9.25390625" style="1" customWidth="1"/>
    <col min="13" max="13" width="8.125" style="1" customWidth="1"/>
    <col min="14" max="14" width="8.50390625" style="1" bestFit="1" customWidth="1"/>
    <col min="15" max="252" width="8.125" style="1" customWidth="1"/>
    <col min="253" max="16384" width="8.125" style="7" customWidth="1"/>
  </cols>
  <sheetData>
    <row r="1" spans="1:10" s="1" customFormat="1" ht="46.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</row>
    <row r="2" spans="1:256" s="2" customFormat="1" ht="30" customHeight="1">
      <c r="A2" s="9" t="s">
        <v>1</v>
      </c>
      <c r="B2" s="10" t="s">
        <v>2</v>
      </c>
      <c r="C2" s="10" t="s">
        <v>3</v>
      </c>
      <c r="D2" s="10" t="s">
        <v>4</v>
      </c>
      <c r="E2" s="11" t="s">
        <v>5</v>
      </c>
      <c r="F2" s="10" t="s">
        <v>6</v>
      </c>
      <c r="G2" s="10" t="s">
        <v>7</v>
      </c>
      <c r="H2" s="10" t="s">
        <v>8</v>
      </c>
      <c r="I2" s="28" t="s">
        <v>9</v>
      </c>
      <c r="J2" s="28" t="s">
        <v>10</v>
      </c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  <c r="CF2" s="29"/>
      <c r="CG2" s="29"/>
      <c r="CH2" s="29"/>
      <c r="CI2" s="29"/>
      <c r="CJ2" s="29"/>
      <c r="CK2" s="29"/>
      <c r="CL2" s="29"/>
      <c r="CM2" s="29"/>
      <c r="CN2" s="29"/>
      <c r="CO2" s="29"/>
      <c r="CP2" s="29"/>
      <c r="CQ2" s="29"/>
      <c r="CR2" s="29"/>
      <c r="CS2" s="29"/>
      <c r="CT2" s="29"/>
      <c r="CU2" s="29"/>
      <c r="CV2" s="29"/>
      <c r="CW2" s="29"/>
      <c r="CX2" s="29"/>
      <c r="CY2" s="29"/>
      <c r="CZ2" s="29"/>
      <c r="DA2" s="29"/>
      <c r="DB2" s="29"/>
      <c r="DC2" s="29"/>
      <c r="DD2" s="29"/>
      <c r="DE2" s="29"/>
      <c r="DF2" s="29"/>
      <c r="DG2" s="29"/>
      <c r="DH2" s="29"/>
      <c r="DI2" s="29"/>
      <c r="DJ2" s="29"/>
      <c r="DK2" s="29"/>
      <c r="DL2" s="29"/>
      <c r="DM2" s="29"/>
      <c r="DN2" s="29"/>
      <c r="DO2" s="29"/>
      <c r="DP2" s="29"/>
      <c r="DQ2" s="29"/>
      <c r="DR2" s="29"/>
      <c r="DS2" s="29"/>
      <c r="DT2" s="29"/>
      <c r="DU2" s="29"/>
      <c r="DV2" s="29"/>
      <c r="DW2" s="29"/>
      <c r="DX2" s="29"/>
      <c r="DY2" s="29"/>
      <c r="DZ2" s="29"/>
      <c r="EA2" s="29"/>
      <c r="EB2" s="29"/>
      <c r="EC2" s="29"/>
      <c r="ED2" s="29"/>
      <c r="EE2" s="29"/>
      <c r="EF2" s="29"/>
      <c r="EG2" s="29"/>
      <c r="EH2" s="29"/>
      <c r="EI2" s="29"/>
      <c r="EJ2" s="29"/>
      <c r="EK2" s="29"/>
      <c r="EL2" s="29"/>
      <c r="EM2" s="29"/>
      <c r="EN2" s="29"/>
      <c r="EO2" s="29"/>
      <c r="EP2" s="29"/>
      <c r="EQ2" s="29"/>
      <c r="ER2" s="29"/>
      <c r="ES2" s="29"/>
      <c r="ET2" s="29"/>
      <c r="EU2" s="29"/>
      <c r="EV2" s="29"/>
      <c r="EW2" s="29"/>
      <c r="EX2" s="29"/>
      <c r="EY2" s="29"/>
      <c r="EZ2" s="29"/>
      <c r="FA2" s="29"/>
      <c r="FB2" s="29"/>
      <c r="FC2" s="29"/>
      <c r="FD2" s="29"/>
      <c r="FE2" s="29"/>
      <c r="FF2" s="29"/>
      <c r="FG2" s="29"/>
      <c r="FH2" s="29"/>
      <c r="FI2" s="29"/>
      <c r="FJ2" s="29"/>
      <c r="FK2" s="29"/>
      <c r="FL2" s="29"/>
      <c r="FM2" s="29"/>
      <c r="FN2" s="29"/>
      <c r="FO2" s="29"/>
      <c r="FP2" s="29"/>
      <c r="FQ2" s="29"/>
      <c r="FR2" s="29"/>
      <c r="FS2" s="29"/>
      <c r="FT2" s="29"/>
      <c r="FU2" s="29"/>
      <c r="FV2" s="29"/>
      <c r="FW2" s="29"/>
      <c r="FX2" s="29"/>
      <c r="FY2" s="29"/>
      <c r="FZ2" s="29"/>
      <c r="GA2" s="29"/>
      <c r="GB2" s="29"/>
      <c r="GC2" s="29"/>
      <c r="GD2" s="29"/>
      <c r="GE2" s="29"/>
      <c r="GF2" s="29"/>
      <c r="GG2" s="29"/>
      <c r="GH2" s="29"/>
      <c r="GI2" s="29"/>
      <c r="GJ2" s="29"/>
      <c r="GK2" s="29"/>
      <c r="GL2" s="29"/>
      <c r="GM2" s="29"/>
      <c r="GN2" s="29"/>
      <c r="GO2" s="29"/>
      <c r="GP2" s="29"/>
      <c r="GQ2" s="29"/>
      <c r="GR2" s="29"/>
      <c r="GS2" s="29"/>
      <c r="GT2" s="29"/>
      <c r="GU2" s="29"/>
      <c r="GV2" s="29"/>
      <c r="GW2" s="29"/>
      <c r="GX2" s="29"/>
      <c r="GY2" s="29"/>
      <c r="GZ2" s="29"/>
      <c r="HA2" s="29"/>
      <c r="HB2" s="29"/>
      <c r="HC2" s="29"/>
      <c r="HD2" s="29"/>
      <c r="HE2" s="29"/>
      <c r="HF2" s="29"/>
      <c r="HG2" s="29"/>
      <c r="HH2" s="29"/>
      <c r="HI2" s="29"/>
      <c r="HJ2" s="29"/>
      <c r="HK2" s="29"/>
      <c r="HL2" s="29"/>
      <c r="HM2" s="29"/>
      <c r="HN2" s="29"/>
      <c r="HO2" s="29"/>
      <c r="HP2" s="29"/>
      <c r="HQ2" s="29"/>
      <c r="HR2" s="29"/>
      <c r="HS2" s="29"/>
      <c r="HT2" s="29"/>
      <c r="HU2" s="29"/>
      <c r="HV2" s="29"/>
      <c r="HW2" s="29"/>
      <c r="HX2" s="29"/>
      <c r="HY2" s="29"/>
      <c r="HZ2" s="29"/>
      <c r="IA2" s="29"/>
      <c r="IB2" s="29"/>
      <c r="IC2" s="29"/>
      <c r="ID2" s="29"/>
      <c r="IE2" s="29"/>
      <c r="IF2" s="29"/>
      <c r="IG2" s="29"/>
      <c r="IH2" s="29"/>
      <c r="II2" s="29"/>
      <c r="IJ2" s="29"/>
      <c r="IK2" s="29"/>
      <c r="IL2" s="29"/>
      <c r="IM2" s="29"/>
      <c r="IN2" s="29"/>
      <c r="IO2" s="29"/>
      <c r="IP2" s="29"/>
      <c r="IQ2" s="29"/>
      <c r="IR2" s="29"/>
      <c r="IS2" s="46"/>
      <c r="IT2" s="46"/>
      <c r="IU2" s="46"/>
      <c r="IV2" s="46"/>
    </row>
    <row r="3" spans="1:256" s="2" customFormat="1" ht="30" customHeight="1">
      <c r="A3" s="9"/>
      <c r="B3" s="12"/>
      <c r="C3" s="10"/>
      <c r="D3" s="10"/>
      <c r="E3" s="11"/>
      <c r="F3" s="10" t="s">
        <v>11</v>
      </c>
      <c r="G3" s="10" t="s">
        <v>11</v>
      </c>
      <c r="H3" s="10" t="s">
        <v>11</v>
      </c>
      <c r="I3" s="28"/>
      <c r="J3" s="28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  <c r="CA3" s="29"/>
      <c r="CB3" s="29"/>
      <c r="CC3" s="29"/>
      <c r="CD3" s="29"/>
      <c r="CE3" s="29"/>
      <c r="CF3" s="29"/>
      <c r="CG3" s="29"/>
      <c r="CH3" s="29"/>
      <c r="CI3" s="29"/>
      <c r="CJ3" s="29"/>
      <c r="CK3" s="29"/>
      <c r="CL3" s="29"/>
      <c r="CM3" s="29"/>
      <c r="CN3" s="29"/>
      <c r="CO3" s="29"/>
      <c r="CP3" s="29"/>
      <c r="CQ3" s="29"/>
      <c r="CR3" s="29"/>
      <c r="CS3" s="29"/>
      <c r="CT3" s="29"/>
      <c r="CU3" s="29"/>
      <c r="CV3" s="29"/>
      <c r="CW3" s="29"/>
      <c r="CX3" s="29"/>
      <c r="CY3" s="29"/>
      <c r="CZ3" s="29"/>
      <c r="DA3" s="29"/>
      <c r="DB3" s="29"/>
      <c r="DC3" s="29"/>
      <c r="DD3" s="29"/>
      <c r="DE3" s="29"/>
      <c r="DF3" s="29"/>
      <c r="DG3" s="29"/>
      <c r="DH3" s="29"/>
      <c r="DI3" s="29"/>
      <c r="DJ3" s="29"/>
      <c r="DK3" s="29"/>
      <c r="DL3" s="29"/>
      <c r="DM3" s="29"/>
      <c r="DN3" s="29"/>
      <c r="DO3" s="29"/>
      <c r="DP3" s="29"/>
      <c r="DQ3" s="29"/>
      <c r="DR3" s="29"/>
      <c r="DS3" s="29"/>
      <c r="DT3" s="29"/>
      <c r="DU3" s="29"/>
      <c r="DV3" s="29"/>
      <c r="DW3" s="29"/>
      <c r="DX3" s="29"/>
      <c r="DY3" s="29"/>
      <c r="DZ3" s="29"/>
      <c r="EA3" s="29"/>
      <c r="EB3" s="29"/>
      <c r="EC3" s="29"/>
      <c r="ED3" s="29"/>
      <c r="EE3" s="29"/>
      <c r="EF3" s="29"/>
      <c r="EG3" s="29"/>
      <c r="EH3" s="29"/>
      <c r="EI3" s="29"/>
      <c r="EJ3" s="29"/>
      <c r="EK3" s="29"/>
      <c r="EL3" s="29"/>
      <c r="EM3" s="29"/>
      <c r="EN3" s="29"/>
      <c r="EO3" s="29"/>
      <c r="EP3" s="29"/>
      <c r="EQ3" s="29"/>
      <c r="ER3" s="29"/>
      <c r="ES3" s="29"/>
      <c r="ET3" s="29"/>
      <c r="EU3" s="29"/>
      <c r="EV3" s="29"/>
      <c r="EW3" s="29"/>
      <c r="EX3" s="29"/>
      <c r="EY3" s="29"/>
      <c r="EZ3" s="29"/>
      <c r="FA3" s="29"/>
      <c r="FB3" s="29"/>
      <c r="FC3" s="29"/>
      <c r="FD3" s="29"/>
      <c r="FE3" s="29"/>
      <c r="FF3" s="29"/>
      <c r="FG3" s="29"/>
      <c r="FH3" s="29"/>
      <c r="FI3" s="29"/>
      <c r="FJ3" s="29"/>
      <c r="FK3" s="29"/>
      <c r="FL3" s="29"/>
      <c r="FM3" s="29"/>
      <c r="FN3" s="29"/>
      <c r="FO3" s="29"/>
      <c r="FP3" s="29"/>
      <c r="FQ3" s="29"/>
      <c r="FR3" s="29"/>
      <c r="FS3" s="29"/>
      <c r="FT3" s="29"/>
      <c r="FU3" s="29"/>
      <c r="FV3" s="29"/>
      <c r="FW3" s="29"/>
      <c r="FX3" s="29"/>
      <c r="FY3" s="29"/>
      <c r="FZ3" s="29"/>
      <c r="GA3" s="29"/>
      <c r="GB3" s="29"/>
      <c r="GC3" s="29"/>
      <c r="GD3" s="29"/>
      <c r="GE3" s="29"/>
      <c r="GF3" s="29"/>
      <c r="GG3" s="29"/>
      <c r="GH3" s="29"/>
      <c r="GI3" s="29"/>
      <c r="GJ3" s="29"/>
      <c r="GK3" s="29"/>
      <c r="GL3" s="29"/>
      <c r="GM3" s="29"/>
      <c r="GN3" s="29"/>
      <c r="GO3" s="29"/>
      <c r="GP3" s="29"/>
      <c r="GQ3" s="29"/>
      <c r="GR3" s="29"/>
      <c r="GS3" s="29"/>
      <c r="GT3" s="29"/>
      <c r="GU3" s="29"/>
      <c r="GV3" s="29"/>
      <c r="GW3" s="29"/>
      <c r="GX3" s="29"/>
      <c r="GY3" s="29"/>
      <c r="GZ3" s="29"/>
      <c r="HA3" s="29"/>
      <c r="HB3" s="29"/>
      <c r="HC3" s="29"/>
      <c r="HD3" s="29"/>
      <c r="HE3" s="29"/>
      <c r="HF3" s="29"/>
      <c r="HG3" s="29"/>
      <c r="HH3" s="29"/>
      <c r="HI3" s="29"/>
      <c r="HJ3" s="29"/>
      <c r="HK3" s="29"/>
      <c r="HL3" s="29"/>
      <c r="HM3" s="29"/>
      <c r="HN3" s="29"/>
      <c r="HO3" s="29"/>
      <c r="HP3" s="29"/>
      <c r="HQ3" s="29"/>
      <c r="HR3" s="29"/>
      <c r="HS3" s="29"/>
      <c r="HT3" s="29"/>
      <c r="HU3" s="29"/>
      <c r="HV3" s="29"/>
      <c r="HW3" s="29"/>
      <c r="HX3" s="29"/>
      <c r="HY3" s="29"/>
      <c r="HZ3" s="29"/>
      <c r="IA3" s="29"/>
      <c r="IB3" s="29"/>
      <c r="IC3" s="29"/>
      <c r="ID3" s="29"/>
      <c r="IE3" s="29"/>
      <c r="IF3" s="29"/>
      <c r="IG3" s="29"/>
      <c r="IH3" s="29"/>
      <c r="II3" s="29"/>
      <c r="IJ3" s="29"/>
      <c r="IK3" s="29"/>
      <c r="IL3" s="29"/>
      <c r="IM3" s="29"/>
      <c r="IN3" s="29"/>
      <c r="IO3" s="29"/>
      <c r="IP3" s="29"/>
      <c r="IQ3" s="29"/>
      <c r="IR3" s="29"/>
      <c r="IS3" s="46"/>
      <c r="IT3" s="46"/>
      <c r="IU3" s="46"/>
      <c r="IV3" s="46"/>
    </row>
    <row r="4" spans="1:256" s="3" customFormat="1" ht="12" customHeight="1">
      <c r="A4" s="13">
        <v>1</v>
      </c>
      <c r="B4" s="14" t="s">
        <v>12</v>
      </c>
      <c r="C4" s="15" t="s">
        <v>13</v>
      </c>
      <c r="D4" s="15" t="s">
        <v>14</v>
      </c>
      <c r="E4" s="16" t="s">
        <v>15</v>
      </c>
      <c r="F4" s="17">
        <v>2652.16</v>
      </c>
      <c r="G4" s="17">
        <v>1080.72</v>
      </c>
      <c r="H4" s="17">
        <v>112.44</v>
      </c>
      <c r="I4" s="17">
        <f aca="true" t="shared" si="0" ref="I4:I17">F4+G4+H4</f>
        <v>3845.32</v>
      </c>
      <c r="J4" s="17">
        <f>I4</f>
        <v>3845.32</v>
      </c>
      <c r="IS4" s="47"/>
      <c r="IT4" s="47"/>
      <c r="IU4" s="47"/>
      <c r="IV4" s="47"/>
    </row>
    <row r="5" spans="1:256" s="3" customFormat="1" ht="12" customHeight="1">
      <c r="A5" s="13">
        <v>2</v>
      </c>
      <c r="B5" s="14" t="s">
        <v>16</v>
      </c>
      <c r="C5" s="17" t="s">
        <v>17</v>
      </c>
      <c r="D5" s="17" t="s">
        <v>14</v>
      </c>
      <c r="E5" s="16" t="s">
        <v>18</v>
      </c>
      <c r="F5" s="17">
        <v>7956.48</v>
      </c>
      <c r="G5" s="17">
        <v>3242.16</v>
      </c>
      <c r="H5" s="17">
        <v>329.24</v>
      </c>
      <c r="I5" s="17">
        <f>F:F+G:G+H:H</f>
        <v>11527.88</v>
      </c>
      <c r="J5" s="17">
        <f>I5</f>
        <v>11527.88</v>
      </c>
      <c r="IS5" s="47"/>
      <c r="IT5" s="47"/>
      <c r="IU5" s="47"/>
      <c r="IV5" s="47"/>
    </row>
    <row r="6" spans="1:256" s="3" customFormat="1" ht="12" customHeight="1">
      <c r="A6" s="18">
        <v>3</v>
      </c>
      <c r="B6" s="19" t="s">
        <v>19</v>
      </c>
      <c r="C6" s="17" t="s">
        <v>20</v>
      </c>
      <c r="D6" s="17" t="s">
        <v>14</v>
      </c>
      <c r="E6" s="16" t="s">
        <v>18</v>
      </c>
      <c r="F6" s="17">
        <v>7956.48</v>
      </c>
      <c r="G6" s="17">
        <v>3242.16</v>
      </c>
      <c r="H6" s="17">
        <v>310.68</v>
      </c>
      <c r="I6" s="17">
        <f>F:F+G:G+H:H</f>
        <v>11509.32</v>
      </c>
      <c r="J6" s="30">
        <f>SUM(I6:I7)</f>
        <v>15354.64</v>
      </c>
      <c r="IS6" s="47"/>
      <c r="IT6" s="47"/>
      <c r="IU6" s="47"/>
      <c r="IV6" s="47"/>
    </row>
    <row r="7" spans="1:256" s="3" customFormat="1" ht="12" customHeight="1">
      <c r="A7" s="20"/>
      <c r="B7" s="21"/>
      <c r="C7" s="22" t="s">
        <v>21</v>
      </c>
      <c r="D7" s="22" t="s">
        <v>22</v>
      </c>
      <c r="E7" s="16" t="s">
        <v>15</v>
      </c>
      <c r="F7" s="17">
        <v>2652.16</v>
      </c>
      <c r="G7" s="17">
        <v>1080.72</v>
      </c>
      <c r="H7" s="17">
        <v>112.44</v>
      </c>
      <c r="I7" s="17">
        <f>F:F+G:G+H:H</f>
        <v>3845.32</v>
      </c>
      <c r="J7" s="31"/>
      <c r="IS7" s="47"/>
      <c r="IT7" s="47"/>
      <c r="IU7" s="47"/>
      <c r="IV7" s="47"/>
    </row>
    <row r="8" spans="1:256" s="3" customFormat="1" ht="12" customHeight="1">
      <c r="A8" s="13">
        <v>4</v>
      </c>
      <c r="B8" s="23" t="s">
        <v>23</v>
      </c>
      <c r="C8" s="15" t="s">
        <v>24</v>
      </c>
      <c r="D8" s="15" t="s">
        <v>14</v>
      </c>
      <c r="E8" s="16" t="s">
        <v>25</v>
      </c>
      <c r="F8" s="17">
        <v>1989.12</v>
      </c>
      <c r="G8" s="17">
        <v>810.54</v>
      </c>
      <c r="H8" s="17">
        <v>42</v>
      </c>
      <c r="I8" s="17">
        <f t="shared" si="0"/>
        <v>2841.66</v>
      </c>
      <c r="J8" s="32">
        <f>SUM(I8:I17)</f>
        <v>77492.77</v>
      </c>
      <c r="IS8" s="47"/>
      <c r="IT8" s="47"/>
      <c r="IU8" s="47"/>
      <c r="IV8" s="47"/>
    </row>
    <row r="9" spans="1:256" s="3" customFormat="1" ht="12" customHeight="1">
      <c r="A9" s="13"/>
      <c r="B9" s="23"/>
      <c r="C9" s="15" t="s">
        <v>26</v>
      </c>
      <c r="D9" s="15" t="s">
        <v>14</v>
      </c>
      <c r="E9" s="16" t="s">
        <v>27</v>
      </c>
      <c r="F9" s="17">
        <v>3978.24</v>
      </c>
      <c r="G9" s="17">
        <v>1621.08</v>
      </c>
      <c r="H9" s="17">
        <v>111.62</v>
      </c>
      <c r="I9" s="17">
        <f t="shared" si="0"/>
        <v>5710.94</v>
      </c>
      <c r="J9" s="33"/>
      <c r="IS9" s="47"/>
      <c r="IT9" s="47"/>
      <c r="IU9" s="47"/>
      <c r="IV9" s="47"/>
    </row>
    <row r="10" spans="1:256" s="3" customFormat="1" ht="12" customHeight="1">
      <c r="A10" s="13"/>
      <c r="B10" s="23"/>
      <c r="C10" s="15" t="s">
        <v>28</v>
      </c>
      <c r="D10" s="15" t="s">
        <v>22</v>
      </c>
      <c r="E10" s="16" t="s">
        <v>25</v>
      </c>
      <c r="F10" s="17">
        <v>1989.12</v>
      </c>
      <c r="G10" s="17">
        <v>810.54</v>
      </c>
      <c r="H10" s="17">
        <v>42</v>
      </c>
      <c r="I10" s="17">
        <f t="shared" si="0"/>
        <v>2841.66</v>
      </c>
      <c r="J10" s="33"/>
      <c r="IS10" s="47"/>
      <c r="IT10" s="47"/>
      <c r="IU10" s="47"/>
      <c r="IV10" s="47"/>
    </row>
    <row r="11" spans="1:256" s="3" customFormat="1" ht="12" customHeight="1">
      <c r="A11" s="13"/>
      <c r="B11" s="23"/>
      <c r="C11" s="15" t="s">
        <v>29</v>
      </c>
      <c r="D11" s="15" t="s">
        <v>14</v>
      </c>
      <c r="E11" s="16" t="s">
        <v>18</v>
      </c>
      <c r="F11" s="17">
        <v>7956.48</v>
      </c>
      <c r="G11" s="17">
        <v>3242.16</v>
      </c>
      <c r="H11" s="17">
        <v>279.68</v>
      </c>
      <c r="I11" s="17">
        <f t="shared" si="0"/>
        <v>11478.32</v>
      </c>
      <c r="J11" s="33"/>
      <c r="IS11" s="47"/>
      <c r="IT11" s="47"/>
      <c r="IU11" s="47"/>
      <c r="IV11" s="47"/>
    </row>
    <row r="12" spans="1:256" s="3" customFormat="1" ht="12" customHeight="1">
      <c r="A12" s="13"/>
      <c r="B12" s="23"/>
      <c r="C12" s="15" t="s">
        <v>30</v>
      </c>
      <c r="D12" s="15" t="s">
        <v>14</v>
      </c>
      <c r="E12" s="16" t="s">
        <v>18</v>
      </c>
      <c r="F12" s="17">
        <v>7956.48</v>
      </c>
      <c r="G12" s="17">
        <v>3242.16</v>
      </c>
      <c r="H12" s="17">
        <v>279.68</v>
      </c>
      <c r="I12" s="17">
        <f t="shared" si="0"/>
        <v>11478.32</v>
      </c>
      <c r="J12" s="33"/>
      <c r="IS12" s="47"/>
      <c r="IT12" s="47"/>
      <c r="IU12" s="47"/>
      <c r="IV12" s="47"/>
    </row>
    <row r="13" spans="1:256" s="3" customFormat="1" ht="12" customHeight="1">
      <c r="A13" s="13"/>
      <c r="B13" s="23"/>
      <c r="C13" s="15" t="s">
        <v>31</v>
      </c>
      <c r="D13" s="15" t="s">
        <v>14</v>
      </c>
      <c r="E13" s="16" t="s">
        <v>18</v>
      </c>
      <c r="F13" s="17">
        <v>7956.48</v>
      </c>
      <c r="G13" s="17">
        <v>3242.16</v>
      </c>
      <c r="H13" s="17">
        <v>279.68</v>
      </c>
      <c r="I13" s="17">
        <f t="shared" si="0"/>
        <v>11478.32</v>
      </c>
      <c r="J13" s="33"/>
      <c r="IS13" s="47"/>
      <c r="IT13" s="47"/>
      <c r="IU13" s="47"/>
      <c r="IV13" s="47"/>
    </row>
    <row r="14" spans="1:256" s="3" customFormat="1" ht="12" customHeight="1">
      <c r="A14" s="13"/>
      <c r="B14" s="23"/>
      <c r="C14" s="15" t="s">
        <v>32</v>
      </c>
      <c r="D14" s="15" t="s">
        <v>14</v>
      </c>
      <c r="E14" s="16" t="s">
        <v>18</v>
      </c>
      <c r="F14" s="17">
        <v>7956.48</v>
      </c>
      <c r="G14" s="17">
        <v>3242.16</v>
      </c>
      <c r="H14" s="17">
        <v>279.68</v>
      </c>
      <c r="I14" s="17">
        <f t="shared" si="0"/>
        <v>11478.32</v>
      </c>
      <c r="J14" s="33"/>
      <c r="IS14" s="47"/>
      <c r="IT14" s="47"/>
      <c r="IU14" s="47"/>
      <c r="IV14" s="47"/>
    </row>
    <row r="15" spans="1:256" s="3" customFormat="1" ht="12" customHeight="1">
      <c r="A15" s="13"/>
      <c r="B15" s="23"/>
      <c r="C15" s="15" t="s">
        <v>33</v>
      </c>
      <c r="D15" s="15" t="s">
        <v>14</v>
      </c>
      <c r="E15" s="16" t="s">
        <v>34</v>
      </c>
      <c r="F15" s="17">
        <v>4641.28</v>
      </c>
      <c r="G15" s="17">
        <v>1891.26</v>
      </c>
      <c r="H15" s="17">
        <v>195.87</v>
      </c>
      <c r="I15" s="17">
        <f t="shared" si="0"/>
        <v>6728.41</v>
      </c>
      <c r="J15" s="33"/>
      <c r="IS15" s="47"/>
      <c r="IT15" s="47"/>
      <c r="IU15" s="47"/>
      <c r="IV15" s="47"/>
    </row>
    <row r="16" spans="1:256" s="3" customFormat="1" ht="12" customHeight="1">
      <c r="A16" s="13"/>
      <c r="B16" s="23"/>
      <c r="C16" s="15" t="s">
        <v>35</v>
      </c>
      <c r="D16" s="15" t="s">
        <v>14</v>
      </c>
      <c r="E16" s="16" t="s">
        <v>34</v>
      </c>
      <c r="F16" s="17">
        <v>4641.28</v>
      </c>
      <c r="G16" s="17">
        <v>1891.26</v>
      </c>
      <c r="H16" s="17">
        <v>195.87</v>
      </c>
      <c r="I16" s="17">
        <f t="shared" si="0"/>
        <v>6728.41</v>
      </c>
      <c r="J16" s="33"/>
      <c r="IS16" s="47"/>
      <c r="IT16" s="47"/>
      <c r="IU16" s="47"/>
      <c r="IV16" s="47"/>
    </row>
    <row r="17" spans="1:256" s="3" customFormat="1" ht="12" customHeight="1">
      <c r="A17" s="13"/>
      <c r="B17" s="23"/>
      <c r="C17" s="15" t="s">
        <v>36</v>
      </c>
      <c r="D17" s="15" t="s">
        <v>14</v>
      </c>
      <c r="E17" s="16" t="s">
        <v>34</v>
      </c>
      <c r="F17" s="17">
        <v>4641.28</v>
      </c>
      <c r="G17" s="17">
        <v>1891.26</v>
      </c>
      <c r="H17" s="17">
        <v>195.87</v>
      </c>
      <c r="I17" s="17">
        <f t="shared" si="0"/>
        <v>6728.41</v>
      </c>
      <c r="J17" s="34"/>
      <c r="IS17" s="47"/>
      <c r="IT17" s="47"/>
      <c r="IU17" s="47"/>
      <c r="IV17" s="47"/>
    </row>
    <row r="18" spans="1:256" s="3" customFormat="1" ht="12" customHeight="1">
      <c r="A18" s="13">
        <v>5</v>
      </c>
      <c r="B18" s="14" t="s">
        <v>37</v>
      </c>
      <c r="C18" s="15" t="s">
        <v>38</v>
      </c>
      <c r="D18" s="15" t="s">
        <v>14</v>
      </c>
      <c r="E18" s="16" t="s">
        <v>39</v>
      </c>
      <c r="F18" s="17">
        <v>2652.16</v>
      </c>
      <c r="G18" s="17">
        <v>1080.72</v>
      </c>
      <c r="H18" s="17">
        <v>89.04</v>
      </c>
      <c r="I18" s="17">
        <f>F:F+G:G+H:H</f>
        <v>3821.92</v>
      </c>
      <c r="J18" s="32">
        <f>SUM(I18:I33)</f>
        <v>151078.19999999995</v>
      </c>
      <c r="IS18" s="47"/>
      <c r="IT18" s="47"/>
      <c r="IU18" s="47"/>
      <c r="IV18" s="47"/>
    </row>
    <row r="19" spans="1:256" s="3" customFormat="1" ht="12" customHeight="1">
      <c r="A19" s="13"/>
      <c r="B19" s="14"/>
      <c r="C19" s="15" t="s">
        <v>40</v>
      </c>
      <c r="D19" s="15" t="s">
        <v>14</v>
      </c>
      <c r="E19" s="16" t="s">
        <v>41</v>
      </c>
      <c r="F19" s="17">
        <v>7956.48</v>
      </c>
      <c r="G19" s="17">
        <v>3242.16</v>
      </c>
      <c r="H19" s="17">
        <v>312.72</v>
      </c>
      <c r="I19" s="17">
        <f>F:F+G:G+H:H</f>
        <v>11511.359999999999</v>
      </c>
      <c r="J19" s="33"/>
      <c r="IS19" s="47"/>
      <c r="IT19" s="47"/>
      <c r="IU19" s="47"/>
      <c r="IV19" s="47"/>
    </row>
    <row r="20" spans="1:256" s="3" customFormat="1" ht="12" customHeight="1">
      <c r="A20" s="13"/>
      <c r="B20" s="14"/>
      <c r="C20" s="15" t="s">
        <v>42</v>
      </c>
      <c r="D20" s="15" t="s">
        <v>14</v>
      </c>
      <c r="E20" s="16" t="s">
        <v>41</v>
      </c>
      <c r="F20" s="17">
        <v>7956.48</v>
      </c>
      <c r="G20" s="17">
        <v>3242.16</v>
      </c>
      <c r="H20" s="17">
        <v>312.72</v>
      </c>
      <c r="I20" s="17">
        <f>F:F+G:G+H:H</f>
        <v>11511.359999999999</v>
      </c>
      <c r="J20" s="33"/>
      <c r="IS20" s="47"/>
      <c r="IT20" s="47"/>
      <c r="IU20" s="47"/>
      <c r="IV20" s="47"/>
    </row>
    <row r="21" spans="1:256" s="3" customFormat="1" ht="12" customHeight="1">
      <c r="A21" s="13"/>
      <c r="B21" s="14"/>
      <c r="C21" s="15" t="s">
        <v>43</v>
      </c>
      <c r="D21" s="15" t="s">
        <v>22</v>
      </c>
      <c r="E21" s="16" t="s">
        <v>41</v>
      </c>
      <c r="F21" s="17">
        <v>7956.48</v>
      </c>
      <c r="G21" s="17"/>
      <c r="H21" s="17">
        <v>312.72</v>
      </c>
      <c r="I21" s="17">
        <f>F:F+G:G+H:H</f>
        <v>8269.199999999999</v>
      </c>
      <c r="J21" s="33"/>
      <c r="IS21" s="47"/>
      <c r="IT21" s="47"/>
      <c r="IU21" s="47"/>
      <c r="IV21" s="47"/>
    </row>
    <row r="22" spans="1:256" s="3" customFormat="1" ht="12" customHeight="1">
      <c r="A22" s="13"/>
      <c r="B22" s="14"/>
      <c r="C22" s="15" t="s">
        <v>44</v>
      </c>
      <c r="D22" s="15" t="s">
        <v>14</v>
      </c>
      <c r="E22" s="16" t="s">
        <v>41</v>
      </c>
      <c r="F22" s="17">
        <v>7956.48</v>
      </c>
      <c r="G22" s="17">
        <v>3242.16</v>
      </c>
      <c r="H22" s="17">
        <v>312.72</v>
      </c>
      <c r="I22" s="17">
        <f>F:F+G:G+H:H</f>
        <v>11511.359999999999</v>
      </c>
      <c r="J22" s="33"/>
      <c r="IS22" s="47"/>
      <c r="IT22" s="47"/>
      <c r="IU22" s="47"/>
      <c r="IV22" s="47"/>
    </row>
    <row r="23" spans="1:256" s="3" customFormat="1" ht="12" customHeight="1">
      <c r="A23" s="13"/>
      <c r="B23" s="14"/>
      <c r="C23" s="15" t="s">
        <v>45</v>
      </c>
      <c r="D23" s="15" t="s">
        <v>14</v>
      </c>
      <c r="E23" s="16" t="s">
        <v>41</v>
      </c>
      <c r="F23" s="17">
        <v>7956.48</v>
      </c>
      <c r="G23" s="17">
        <v>3242.16</v>
      </c>
      <c r="H23" s="17">
        <v>312.72</v>
      </c>
      <c r="I23" s="17">
        <f>F:F+G:G+H:H</f>
        <v>11511.359999999999</v>
      </c>
      <c r="J23" s="33"/>
      <c r="IS23" s="47"/>
      <c r="IT23" s="47"/>
      <c r="IU23" s="47"/>
      <c r="IV23" s="47"/>
    </row>
    <row r="24" spans="1:256" s="3" customFormat="1" ht="12" customHeight="1">
      <c r="A24" s="13"/>
      <c r="B24" s="14"/>
      <c r="C24" s="15" t="s">
        <v>46</v>
      </c>
      <c r="D24" s="15" t="s">
        <v>14</v>
      </c>
      <c r="E24" s="16" t="s">
        <v>41</v>
      </c>
      <c r="F24" s="17">
        <v>7956.48</v>
      </c>
      <c r="G24" s="17"/>
      <c r="H24" s="17">
        <v>312.72</v>
      </c>
      <c r="I24" s="17">
        <f>F:F+G:G+H:H</f>
        <v>8269.199999999999</v>
      </c>
      <c r="J24" s="33"/>
      <c r="IS24" s="47"/>
      <c r="IT24" s="47"/>
      <c r="IU24" s="47"/>
      <c r="IV24" s="47"/>
    </row>
    <row r="25" spans="1:256" s="3" customFormat="1" ht="12" customHeight="1">
      <c r="A25" s="13"/>
      <c r="B25" s="14"/>
      <c r="C25" s="15" t="s">
        <v>47</v>
      </c>
      <c r="D25" s="15" t="s">
        <v>14</v>
      </c>
      <c r="E25" s="16" t="s">
        <v>41</v>
      </c>
      <c r="F25" s="17">
        <v>7956.48</v>
      </c>
      <c r="G25" s="17">
        <v>3242.16</v>
      </c>
      <c r="H25" s="17">
        <v>312.72</v>
      </c>
      <c r="I25" s="17">
        <f>F:F+G:G+H:H</f>
        <v>11511.359999999999</v>
      </c>
      <c r="J25" s="33"/>
      <c r="IS25" s="47"/>
      <c r="IT25" s="47"/>
      <c r="IU25" s="47"/>
      <c r="IV25" s="47"/>
    </row>
    <row r="26" spans="1:256" s="3" customFormat="1" ht="12" customHeight="1">
      <c r="A26" s="13"/>
      <c r="B26" s="14"/>
      <c r="C26" s="15" t="s">
        <v>48</v>
      </c>
      <c r="D26" s="15" t="s">
        <v>14</v>
      </c>
      <c r="E26" s="16" t="s">
        <v>41</v>
      </c>
      <c r="F26" s="17">
        <v>7956.48</v>
      </c>
      <c r="G26" s="17"/>
      <c r="H26" s="17">
        <v>312.72</v>
      </c>
      <c r="I26" s="17">
        <f>F:F+G:G+H:H</f>
        <v>8269.199999999999</v>
      </c>
      <c r="J26" s="33"/>
      <c r="IS26" s="47"/>
      <c r="IT26" s="47"/>
      <c r="IU26" s="47"/>
      <c r="IV26" s="47"/>
    </row>
    <row r="27" spans="1:256" s="3" customFormat="1" ht="12" customHeight="1">
      <c r="A27" s="13"/>
      <c r="B27" s="14"/>
      <c r="C27" s="15" t="s">
        <v>49</v>
      </c>
      <c r="D27" s="15" t="s">
        <v>14</v>
      </c>
      <c r="E27" s="16" t="s">
        <v>41</v>
      </c>
      <c r="F27" s="17">
        <v>7956.48</v>
      </c>
      <c r="G27" s="17"/>
      <c r="H27" s="17">
        <v>312.72</v>
      </c>
      <c r="I27" s="17">
        <f>F:F+G:G+H:H</f>
        <v>8269.199999999999</v>
      </c>
      <c r="J27" s="33"/>
      <c r="IS27" s="47"/>
      <c r="IT27" s="47"/>
      <c r="IU27" s="47"/>
      <c r="IV27" s="47"/>
    </row>
    <row r="28" spans="1:256" s="3" customFormat="1" ht="12" customHeight="1">
      <c r="A28" s="13"/>
      <c r="B28" s="14"/>
      <c r="C28" s="15" t="s">
        <v>50</v>
      </c>
      <c r="D28" s="15" t="s">
        <v>14</v>
      </c>
      <c r="E28" s="16" t="s">
        <v>41</v>
      </c>
      <c r="F28" s="17">
        <v>7956.48</v>
      </c>
      <c r="G28" s="17"/>
      <c r="H28" s="17">
        <v>312.72</v>
      </c>
      <c r="I28" s="17">
        <f>F:F+G:G+H:H</f>
        <v>8269.199999999999</v>
      </c>
      <c r="J28" s="33"/>
      <c r="IS28" s="47"/>
      <c r="IT28" s="47"/>
      <c r="IU28" s="47"/>
      <c r="IV28" s="47"/>
    </row>
    <row r="29" spans="1:256" s="3" customFormat="1" ht="12" customHeight="1">
      <c r="A29" s="13"/>
      <c r="B29" s="14"/>
      <c r="C29" s="15" t="s">
        <v>51</v>
      </c>
      <c r="D29" s="15" t="s">
        <v>22</v>
      </c>
      <c r="E29" s="16" t="s">
        <v>41</v>
      </c>
      <c r="F29" s="17">
        <v>5967.36</v>
      </c>
      <c r="G29" s="17"/>
      <c r="H29" s="17">
        <v>251.49</v>
      </c>
      <c r="I29" s="17">
        <f>F:F+G:G+H:H</f>
        <v>6218.849999999999</v>
      </c>
      <c r="J29" s="33"/>
      <c r="IS29" s="47"/>
      <c r="IT29" s="47"/>
      <c r="IU29" s="47"/>
      <c r="IV29" s="47"/>
    </row>
    <row r="30" spans="1:256" s="3" customFormat="1" ht="12" customHeight="1">
      <c r="A30" s="13"/>
      <c r="B30" s="14"/>
      <c r="C30" s="15" t="s">
        <v>52</v>
      </c>
      <c r="D30" s="15" t="s">
        <v>14</v>
      </c>
      <c r="E30" s="16" t="s">
        <v>41</v>
      </c>
      <c r="F30" s="17">
        <v>7956.48</v>
      </c>
      <c r="G30" s="17">
        <v>3242.16</v>
      </c>
      <c r="H30" s="17">
        <v>312.72</v>
      </c>
      <c r="I30" s="17">
        <f>F:F+G:G+H:H</f>
        <v>11511.359999999999</v>
      </c>
      <c r="J30" s="33"/>
      <c r="IS30" s="47"/>
      <c r="IT30" s="47"/>
      <c r="IU30" s="47"/>
      <c r="IV30" s="47"/>
    </row>
    <row r="31" spans="1:256" s="3" customFormat="1" ht="12" customHeight="1">
      <c r="A31" s="13"/>
      <c r="B31" s="14"/>
      <c r="C31" s="15" t="s">
        <v>53</v>
      </c>
      <c r="D31" s="15" t="s">
        <v>14</v>
      </c>
      <c r="E31" s="16" t="s">
        <v>41</v>
      </c>
      <c r="F31" s="17">
        <v>7956.48</v>
      </c>
      <c r="G31" s="17">
        <v>3242.16</v>
      </c>
      <c r="H31" s="17">
        <v>312.72</v>
      </c>
      <c r="I31" s="17">
        <f>F:F+G:G+H:H</f>
        <v>11511.359999999999</v>
      </c>
      <c r="J31" s="33"/>
      <c r="IS31" s="47"/>
      <c r="IT31" s="47"/>
      <c r="IU31" s="47"/>
      <c r="IV31" s="47"/>
    </row>
    <row r="32" spans="1:256" s="3" customFormat="1" ht="12" customHeight="1">
      <c r="A32" s="13"/>
      <c r="B32" s="14"/>
      <c r="C32" s="15" t="s">
        <v>54</v>
      </c>
      <c r="D32" s="15" t="s">
        <v>14</v>
      </c>
      <c r="E32" s="16" t="s">
        <v>55</v>
      </c>
      <c r="F32" s="17">
        <v>7956.48</v>
      </c>
      <c r="G32" s="17">
        <v>3242.16</v>
      </c>
      <c r="H32" s="17">
        <v>312.72</v>
      </c>
      <c r="I32" s="17">
        <f>F:F+G:G+H:H</f>
        <v>11511.359999999999</v>
      </c>
      <c r="J32" s="33"/>
      <c r="IS32" s="47"/>
      <c r="IT32" s="47"/>
      <c r="IU32" s="47"/>
      <c r="IV32" s="47"/>
    </row>
    <row r="33" spans="1:256" s="3" customFormat="1" ht="12" customHeight="1">
      <c r="A33" s="13"/>
      <c r="B33" s="14"/>
      <c r="C33" s="15" t="s">
        <v>56</v>
      </c>
      <c r="D33" s="15" t="s">
        <v>22</v>
      </c>
      <c r="E33" s="16" t="s">
        <v>57</v>
      </c>
      <c r="F33" s="17">
        <v>7293.44</v>
      </c>
      <c r="G33" s="17"/>
      <c r="H33" s="17">
        <v>307.11</v>
      </c>
      <c r="I33" s="17">
        <f>F:F+G:G+H:H</f>
        <v>7600.549999999999</v>
      </c>
      <c r="J33" s="34"/>
      <c r="IS33" s="47"/>
      <c r="IT33" s="47"/>
      <c r="IU33" s="47"/>
      <c r="IV33" s="47"/>
    </row>
    <row r="34" spans="1:256" s="3" customFormat="1" ht="12" customHeight="1">
      <c r="A34" s="13">
        <v>6</v>
      </c>
      <c r="B34" s="23" t="s">
        <v>58</v>
      </c>
      <c r="C34" s="15" t="s">
        <v>59</v>
      </c>
      <c r="D34" s="15" t="s">
        <v>14</v>
      </c>
      <c r="E34" s="16" t="s">
        <v>55</v>
      </c>
      <c r="F34" s="17">
        <v>7293.44</v>
      </c>
      <c r="G34" s="17">
        <v>2972.53</v>
      </c>
      <c r="H34" s="17">
        <v>307.11</v>
      </c>
      <c r="I34" s="17">
        <f>F:F+G:G+H:H</f>
        <v>10573.08</v>
      </c>
      <c r="J34" s="32">
        <f>SUM(I34:I37)</f>
        <v>31720.439999999995</v>
      </c>
      <c r="IS34" s="47"/>
      <c r="IT34" s="47"/>
      <c r="IU34" s="47"/>
      <c r="IV34" s="47"/>
    </row>
    <row r="35" spans="1:256" s="3" customFormat="1" ht="12" customHeight="1">
      <c r="A35" s="13"/>
      <c r="B35" s="23"/>
      <c r="C35" s="15" t="s">
        <v>60</v>
      </c>
      <c r="D35" s="15" t="s">
        <v>14</v>
      </c>
      <c r="E35" s="16" t="s">
        <v>61</v>
      </c>
      <c r="F35" s="17">
        <v>5304.32</v>
      </c>
      <c r="G35" s="17">
        <v>2161.84</v>
      </c>
      <c r="H35" s="17">
        <v>223.68</v>
      </c>
      <c r="I35" s="17">
        <f>F:F+G:G+H:H</f>
        <v>7689.84</v>
      </c>
      <c r="J35" s="33"/>
      <c r="IS35" s="47"/>
      <c r="IT35" s="47"/>
      <c r="IU35" s="47"/>
      <c r="IV35" s="47"/>
    </row>
    <row r="36" spans="1:256" s="3" customFormat="1" ht="12" customHeight="1">
      <c r="A36" s="13"/>
      <c r="B36" s="23"/>
      <c r="C36" s="15" t="s">
        <v>62</v>
      </c>
      <c r="D36" s="15" t="s">
        <v>14</v>
      </c>
      <c r="E36" s="16" t="s">
        <v>63</v>
      </c>
      <c r="F36" s="17">
        <v>4641.28</v>
      </c>
      <c r="G36" s="17">
        <v>1891.61</v>
      </c>
      <c r="H36" s="17">
        <v>195.87</v>
      </c>
      <c r="I36" s="17">
        <f>F:F+G:G+H:H</f>
        <v>6728.759999999999</v>
      </c>
      <c r="J36" s="33"/>
      <c r="IS36" s="47"/>
      <c r="IT36" s="47"/>
      <c r="IU36" s="47"/>
      <c r="IV36" s="47"/>
    </row>
    <row r="37" spans="1:256" s="3" customFormat="1" ht="12" customHeight="1">
      <c r="A37" s="13"/>
      <c r="B37" s="23"/>
      <c r="C37" s="15" t="s">
        <v>64</v>
      </c>
      <c r="D37" s="15" t="s">
        <v>14</v>
      </c>
      <c r="E37" s="16" t="s">
        <v>63</v>
      </c>
      <c r="F37" s="17">
        <v>4641.28</v>
      </c>
      <c r="G37" s="17">
        <v>1891.61</v>
      </c>
      <c r="H37" s="17">
        <v>195.87</v>
      </c>
      <c r="I37" s="17">
        <f>F:F+G:G+H:H</f>
        <v>6728.759999999999</v>
      </c>
      <c r="J37" s="34"/>
      <c r="IS37" s="47"/>
      <c r="IT37" s="47"/>
      <c r="IU37" s="47"/>
      <c r="IV37" s="47"/>
    </row>
    <row r="38" spans="1:256" s="3" customFormat="1" ht="12" customHeight="1">
      <c r="A38" s="13">
        <v>7</v>
      </c>
      <c r="B38" s="14" t="s">
        <v>65</v>
      </c>
      <c r="C38" s="17" t="s">
        <v>66</v>
      </c>
      <c r="D38" s="17" t="s">
        <v>22</v>
      </c>
      <c r="E38" s="16" t="s">
        <v>41</v>
      </c>
      <c r="F38" s="17">
        <v>7956.48</v>
      </c>
      <c r="G38" s="17">
        <v>0</v>
      </c>
      <c r="H38" s="17">
        <v>0</v>
      </c>
      <c r="I38" s="17">
        <f aca="true" t="shared" si="1" ref="I38:I67">F38+G38+H38</f>
        <v>7956.48</v>
      </c>
      <c r="J38" s="35">
        <f>SUM(I38:I43)</f>
        <v>35557.53</v>
      </c>
      <c r="K38" s="36"/>
      <c r="L38" s="36"/>
      <c r="M38" s="36"/>
      <c r="IS38" s="47"/>
      <c r="IT38" s="47"/>
      <c r="IU38" s="47"/>
      <c r="IV38" s="47"/>
    </row>
    <row r="39" spans="1:256" s="3" customFormat="1" ht="12" customHeight="1">
      <c r="A39" s="13"/>
      <c r="B39" s="14"/>
      <c r="C39" s="17" t="s">
        <v>67</v>
      </c>
      <c r="D39" s="17" t="s">
        <v>22</v>
      </c>
      <c r="E39" s="16" t="s">
        <v>41</v>
      </c>
      <c r="F39" s="17">
        <v>7956.48</v>
      </c>
      <c r="G39" s="17">
        <v>0</v>
      </c>
      <c r="H39" s="17">
        <v>329.24</v>
      </c>
      <c r="I39" s="17">
        <f t="shared" si="1"/>
        <v>8285.72</v>
      </c>
      <c r="J39" s="37"/>
      <c r="K39" s="36"/>
      <c r="L39" s="38"/>
      <c r="M39" s="38"/>
      <c r="IS39" s="47"/>
      <c r="IT39" s="47"/>
      <c r="IU39" s="47"/>
      <c r="IV39" s="47"/>
    </row>
    <row r="40" spans="1:256" s="3" customFormat="1" ht="12" customHeight="1">
      <c r="A40" s="13"/>
      <c r="B40" s="14"/>
      <c r="C40" s="17" t="s">
        <v>68</v>
      </c>
      <c r="D40" s="17" t="s">
        <v>22</v>
      </c>
      <c r="E40" s="16" t="s">
        <v>69</v>
      </c>
      <c r="F40" s="17">
        <v>1989.12</v>
      </c>
      <c r="G40" s="17">
        <v>0</v>
      </c>
      <c r="H40" s="17">
        <v>79.17</v>
      </c>
      <c r="I40" s="17">
        <f t="shared" si="1"/>
        <v>2068.29</v>
      </c>
      <c r="J40" s="37"/>
      <c r="K40" s="39"/>
      <c r="L40" s="36"/>
      <c r="M40" s="36"/>
      <c r="IS40" s="47"/>
      <c r="IT40" s="47"/>
      <c r="IU40" s="47"/>
      <c r="IV40" s="47"/>
    </row>
    <row r="41" spans="1:256" s="3" customFormat="1" ht="12" customHeight="1">
      <c r="A41" s="13"/>
      <c r="B41" s="14"/>
      <c r="C41" s="15" t="s">
        <v>70</v>
      </c>
      <c r="D41" s="15" t="s">
        <v>14</v>
      </c>
      <c r="E41" s="16" t="s">
        <v>57</v>
      </c>
      <c r="F41" s="17">
        <v>5967.36</v>
      </c>
      <c r="G41" s="17"/>
      <c r="H41" s="17">
        <v>251.49</v>
      </c>
      <c r="I41" s="17">
        <f t="shared" si="1"/>
        <v>6218.849999999999</v>
      </c>
      <c r="J41" s="37"/>
      <c r="K41" s="39"/>
      <c r="L41" s="36"/>
      <c r="M41" s="36"/>
      <c r="IS41" s="47"/>
      <c r="IT41" s="47"/>
      <c r="IU41" s="47"/>
      <c r="IV41" s="47"/>
    </row>
    <row r="42" spans="1:256" s="3" customFormat="1" ht="12" customHeight="1">
      <c r="A42" s="13"/>
      <c r="B42" s="14"/>
      <c r="C42" s="15" t="s">
        <v>71</v>
      </c>
      <c r="D42" s="15" t="s">
        <v>14</v>
      </c>
      <c r="E42" s="16" t="s">
        <v>57</v>
      </c>
      <c r="F42" s="17">
        <v>5967.36</v>
      </c>
      <c r="G42" s="17"/>
      <c r="H42" s="17">
        <v>251.49</v>
      </c>
      <c r="I42" s="17">
        <f t="shared" si="1"/>
        <v>6218.849999999999</v>
      </c>
      <c r="J42" s="37"/>
      <c r="K42" s="39"/>
      <c r="L42" s="36"/>
      <c r="M42" s="36"/>
      <c r="IS42" s="47"/>
      <c r="IT42" s="47"/>
      <c r="IU42" s="47"/>
      <c r="IV42" s="47"/>
    </row>
    <row r="43" spans="1:256" s="3" customFormat="1" ht="12" customHeight="1">
      <c r="A43" s="13"/>
      <c r="B43" s="14"/>
      <c r="C43" s="15" t="s">
        <v>72</v>
      </c>
      <c r="D43" s="15" t="s">
        <v>14</v>
      </c>
      <c r="E43" s="16" t="s">
        <v>63</v>
      </c>
      <c r="F43" s="17">
        <v>4641.28</v>
      </c>
      <c r="G43" s="17">
        <v>0</v>
      </c>
      <c r="H43" s="17">
        <v>168.06</v>
      </c>
      <c r="I43" s="17">
        <f t="shared" si="1"/>
        <v>4809.34</v>
      </c>
      <c r="J43" s="40"/>
      <c r="K43" s="39"/>
      <c r="L43" s="36"/>
      <c r="M43" s="36"/>
      <c r="IS43" s="47"/>
      <c r="IT43" s="47"/>
      <c r="IU43" s="47"/>
      <c r="IV43" s="47"/>
    </row>
    <row r="44" spans="1:256" s="3" customFormat="1" ht="12" customHeight="1">
      <c r="A44" s="13">
        <v>8</v>
      </c>
      <c r="B44" s="24" t="s">
        <v>73</v>
      </c>
      <c r="C44" s="17" t="s">
        <v>74</v>
      </c>
      <c r="D44" s="17" t="s">
        <v>14</v>
      </c>
      <c r="E44" s="16" t="s">
        <v>75</v>
      </c>
      <c r="F44" s="17">
        <v>4641.28</v>
      </c>
      <c r="G44" s="17">
        <v>1891.26</v>
      </c>
      <c r="H44" s="17">
        <v>177.19</v>
      </c>
      <c r="I44" s="17">
        <f t="shared" si="1"/>
        <v>6709.73</v>
      </c>
      <c r="J44" s="41">
        <f>SUM(I44:I46)</f>
        <v>29733.769999999997</v>
      </c>
      <c r="K44" s="39"/>
      <c r="L44" s="36"/>
      <c r="M44" s="36"/>
      <c r="IS44" s="47"/>
      <c r="IT44" s="47"/>
      <c r="IU44" s="47"/>
      <c r="IV44" s="47"/>
    </row>
    <row r="45" spans="1:256" s="3" customFormat="1" ht="12" customHeight="1">
      <c r="A45" s="13"/>
      <c r="B45" s="25"/>
      <c r="C45" s="17" t="s">
        <v>76</v>
      </c>
      <c r="D45" s="17" t="s">
        <v>14</v>
      </c>
      <c r="E45" s="16" t="s">
        <v>41</v>
      </c>
      <c r="F45" s="17">
        <v>7956.48</v>
      </c>
      <c r="G45" s="17">
        <v>3242.16</v>
      </c>
      <c r="H45" s="17">
        <v>310.68</v>
      </c>
      <c r="I45" s="17">
        <f t="shared" si="1"/>
        <v>11509.32</v>
      </c>
      <c r="J45" s="42"/>
      <c r="K45" s="39"/>
      <c r="L45" s="36"/>
      <c r="M45" s="36"/>
      <c r="IS45" s="47"/>
      <c r="IT45" s="47"/>
      <c r="IU45" s="47"/>
      <c r="IV45" s="47"/>
    </row>
    <row r="46" spans="1:256" s="3" customFormat="1" ht="12" customHeight="1">
      <c r="A46" s="13"/>
      <c r="B46" s="26"/>
      <c r="C46" s="17" t="s">
        <v>77</v>
      </c>
      <c r="D46" s="17" t="s">
        <v>14</v>
      </c>
      <c r="E46" s="16" t="s">
        <v>41</v>
      </c>
      <c r="F46" s="17">
        <v>7956.48</v>
      </c>
      <c r="G46" s="17">
        <v>3242.16</v>
      </c>
      <c r="H46" s="17">
        <v>316.08</v>
      </c>
      <c r="I46" s="17">
        <f t="shared" si="1"/>
        <v>11514.72</v>
      </c>
      <c r="J46" s="43"/>
      <c r="K46" s="39"/>
      <c r="L46" s="36"/>
      <c r="M46" s="36"/>
      <c r="IS46" s="47"/>
      <c r="IT46" s="47"/>
      <c r="IU46" s="47"/>
      <c r="IV46" s="47"/>
    </row>
    <row r="47" spans="1:256" s="3" customFormat="1" ht="12" customHeight="1">
      <c r="A47" s="13">
        <v>9</v>
      </c>
      <c r="B47" s="27" t="s">
        <v>78</v>
      </c>
      <c r="C47" s="17" t="s">
        <v>79</v>
      </c>
      <c r="D47" s="17" t="s">
        <v>14</v>
      </c>
      <c r="E47" s="16" t="s">
        <v>41</v>
      </c>
      <c r="F47" s="17">
        <v>7956.48</v>
      </c>
      <c r="G47" s="17">
        <v>0</v>
      </c>
      <c r="H47" s="17">
        <v>335.24</v>
      </c>
      <c r="I47" s="17">
        <f t="shared" si="1"/>
        <v>8291.72</v>
      </c>
      <c r="J47" s="35">
        <f>SUM(I47:I51)</f>
        <v>44663.64</v>
      </c>
      <c r="K47" s="39"/>
      <c r="L47" s="36"/>
      <c r="M47" s="36"/>
      <c r="IS47" s="47"/>
      <c r="IT47" s="47"/>
      <c r="IU47" s="47"/>
      <c r="IV47" s="47"/>
    </row>
    <row r="48" spans="1:256" s="3" customFormat="1" ht="12" customHeight="1">
      <c r="A48" s="13"/>
      <c r="B48" s="27"/>
      <c r="C48" s="17" t="s">
        <v>80</v>
      </c>
      <c r="D48" s="17" t="s">
        <v>14</v>
      </c>
      <c r="E48" s="16" t="s">
        <v>41</v>
      </c>
      <c r="F48" s="17">
        <v>7956.48</v>
      </c>
      <c r="G48" s="17">
        <v>0</v>
      </c>
      <c r="H48" s="17">
        <v>335.24</v>
      </c>
      <c r="I48" s="17">
        <f t="shared" si="1"/>
        <v>8291.72</v>
      </c>
      <c r="J48" s="37"/>
      <c r="K48" s="39"/>
      <c r="L48" s="36"/>
      <c r="M48" s="36"/>
      <c r="IS48" s="47"/>
      <c r="IT48" s="47"/>
      <c r="IU48" s="47"/>
      <c r="IV48" s="47"/>
    </row>
    <row r="49" spans="1:256" s="3" customFormat="1" ht="12" customHeight="1">
      <c r="A49" s="13"/>
      <c r="B49" s="27"/>
      <c r="C49" s="17" t="s">
        <v>81</v>
      </c>
      <c r="D49" s="17" t="s">
        <v>14</v>
      </c>
      <c r="E49" s="16" t="s">
        <v>41</v>
      </c>
      <c r="F49" s="17">
        <v>7956.48</v>
      </c>
      <c r="G49" s="17">
        <v>3242.16</v>
      </c>
      <c r="H49" s="17">
        <v>316.68</v>
      </c>
      <c r="I49" s="17">
        <f t="shared" si="1"/>
        <v>11515.32</v>
      </c>
      <c r="J49" s="37"/>
      <c r="K49" s="44"/>
      <c r="L49" s="44"/>
      <c r="M49" s="44"/>
      <c r="IS49" s="47"/>
      <c r="IT49" s="47"/>
      <c r="IU49" s="47"/>
      <c r="IV49" s="47"/>
    </row>
    <row r="50" spans="1:256" s="3" customFormat="1" ht="12" customHeight="1">
      <c r="A50" s="13"/>
      <c r="B50" s="27"/>
      <c r="C50" s="17" t="s">
        <v>82</v>
      </c>
      <c r="D50" s="17" t="s">
        <v>14</v>
      </c>
      <c r="E50" s="16" t="s">
        <v>41</v>
      </c>
      <c r="F50" s="17">
        <v>7956.48</v>
      </c>
      <c r="G50" s="17">
        <v>0</v>
      </c>
      <c r="H50" s="17">
        <v>316.68</v>
      </c>
      <c r="I50" s="17">
        <f t="shared" si="1"/>
        <v>8273.16</v>
      </c>
      <c r="J50" s="37"/>
      <c r="K50" s="39"/>
      <c r="L50" s="36"/>
      <c r="M50" s="36"/>
      <c r="IS50" s="47"/>
      <c r="IT50" s="47"/>
      <c r="IU50" s="47"/>
      <c r="IV50" s="47"/>
    </row>
    <row r="51" spans="1:256" s="3" customFormat="1" ht="12" customHeight="1">
      <c r="A51" s="13"/>
      <c r="B51" s="27"/>
      <c r="C51" s="17" t="s">
        <v>83</v>
      </c>
      <c r="D51" s="17" t="s">
        <v>14</v>
      </c>
      <c r="E51" s="16" t="s">
        <v>41</v>
      </c>
      <c r="F51" s="17">
        <v>7956.48</v>
      </c>
      <c r="G51" s="17">
        <v>0</v>
      </c>
      <c r="H51" s="17">
        <v>335.24</v>
      </c>
      <c r="I51" s="17">
        <f t="shared" si="1"/>
        <v>8291.72</v>
      </c>
      <c r="J51" s="40"/>
      <c r="K51" s="39"/>
      <c r="L51" s="36"/>
      <c r="M51" s="36"/>
      <c r="IS51" s="47"/>
      <c r="IT51" s="47"/>
      <c r="IU51" s="47"/>
      <c r="IV51" s="47"/>
    </row>
    <row r="52" spans="1:256" s="3" customFormat="1" ht="12" customHeight="1">
      <c r="A52" s="13">
        <v>10</v>
      </c>
      <c r="B52" s="27" t="s">
        <v>84</v>
      </c>
      <c r="C52" s="17" t="s">
        <v>85</v>
      </c>
      <c r="D52" s="17" t="s">
        <v>22</v>
      </c>
      <c r="E52" s="16" t="s">
        <v>86</v>
      </c>
      <c r="F52" s="17">
        <v>1326.08</v>
      </c>
      <c r="G52" s="17">
        <v>540.36</v>
      </c>
      <c r="H52" s="17">
        <v>28</v>
      </c>
      <c r="I52" s="17">
        <f t="shared" si="1"/>
        <v>1894.44</v>
      </c>
      <c r="J52" s="41">
        <f>SUM(I52:I60)</f>
        <v>93987.56</v>
      </c>
      <c r="K52" s="39"/>
      <c r="L52" s="36"/>
      <c r="M52" s="36"/>
      <c r="IS52" s="47"/>
      <c r="IT52" s="47"/>
      <c r="IU52" s="47"/>
      <c r="IV52" s="47"/>
    </row>
    <row r="53" spans="1:256" s="3" customFormat="1" ht="12" customHeight="1">
      <c r="A53" s="13"/>
      <c r="B53" s="27"/>
      <c r="C53" s="17" t="s">
        <v>87</v>
      </c>
      <c r="D53" s="17" t="s">
        <v>14</v>
      </c>
      <c r="E53" s="16" t="s">
        <v>41</v>
      </c>
      <c r="F53" s="17">
        <v>7956.48</v>
      </c>
      <c r="G53" s="17">
        <v>3242.16</v>
      </c>
      <c r="H53" s="17">
        <v>310.68</v>
      </c>
      <c r="I53" s="17">
        <f t="shared" si="1"/>
        <v>11509.32</v>
      </c>
      <c r="J53" s="42"/>
      <c r="K53" s="39"/>
      <c r="L53" s="36"/>
      <c r="M53" s="36"/>
      <c r="IS53" s="47"/>
      <c r="IT53" s="47"/>
      <c r="IU53" s="47"/>
      <c r="IV53" s="47"/>
    </row>
    <row r="54" spans="1:256" s="3" customFormat="1" ht="12" customHeight="1">
      <c r="A54" s="13"/>
      <c r="B54" s="27"/>
      <c r="C54" s="17" t="s">
        <v>88</v>
      </c>
      <c r="D54" s="17" t="s">
        <v>14</v>
      </c>
      <c r="E54" s="16" t="s">
        <v>41</v>
      </c>
      <c r="F54" s="17">
        <v>7956.48</v>
      </c>
      <c r="G54" s="17">
        <v>3242.16</v>
      </c>
      <c r="H54" s="17">
        <v>310.68</v>
      </c>
      <c r="I54" s="17">
        <f t="shared" si="1"/>
        <v>11509.32</v>
      </c>
      <c r="J54" s="42"/>
      <c r="K54" s="39"/>
      <c r="L54" s="36"/>
      <c r="M54" s="36"/>
      <c r="IS54" s="47"/>
      <c r="IT54" s="47"/>
      <c r="IU54" s="47"/>
      <c r="IV54" s="47"/>
    </row>
    <row r="55" spans="1:256" s="3" customFormat="1" ht="12" customHeight="1">
      <c r="A55" s="13"/>
      <c r="B55" s="27"/>
      <c r="C55" s="17" t="s">
        <v>89</v>
      </c>
      <c r="D55" s="17" t="s">
        <v>14</v>
      </c>
      <c r="E55" s="16" t="s">
        <v>41</v>
      </c>
      <c r="F55" s="17">
        <v>7956.48</v>
      </c>
      <c r="G55" s="17">
        <v>3242.16</v>
      </c>
      <c r="H55" s="17">
        <v>310.68</v>
      </c>
      <c r="I55" s="17">
        <f t="shared" si="1"/>
        <v>11509.32</v>
      </c>
      <c r="J55" s="42"/>
      <c r="K55" s="39"/>
      <c r="L55" s="36"/>
      <c r="M55" s="36"/>
      <c r="IS55" s="47"/>
      <c r="IT55" s="47"/>
      <c r="IU55" s="47"/>
      <c r="IV55" s="47"/>
    </row>
    <row r="56" spans="1:256" s="3" customFormat="1" ht="12" customHeight="1">
      <c r="A56" s="13"/>
      <c r="B56" s="27"/>
      <c r="C56" s="17" t="s">
        <v>90</v>
      </c>
      <c r="D56" s="17" t="s">
        <v>14</v>
      </c>
      <c r="E56" s="16" t="s">
        <v>41</v>
      </c>
      <c r="F56" s="17">
        <v>7956.48</v>
      </c>
      <c r="G56" s="17">
        <v>3242.16</v>
      </c>
      <c r="H56" s="17">
        <v>310.68</v>
      </c>
      <c r="I56" s="17">
        <f t="shared" si="1"/>
        <v>11509.32</v>
      </c>
      <c r="J56" s="42"/>
      <c r="K56" s="39"/>
      <c r="L56" s="36"/>
      <c r="M56" s="36"/>
      <c r="IS56" s="47"/>
      <c r="IT56" s="47"/>
      <c r="IU56" s="47"/>
      <c r="IV56" s="47"/>
    </row>
    <row r="57" spans="1:256" s="3" customFormat="1" ht="12" customHeight="1">
      <c r="A57" s="13"/>
      <c r="B57" s="27"/>
      <c r="C57" s="17" t="s">
        <v>91</v>
      </c>
      <c r="D57" s="17" t="s">
        <v>14</v>
      </c>
      <c r="E57" s="16" t="s">
        <v>41</v>
      </c>
      <c r="F57" s="17">
        <v>7956.48</v>
      </c>
      <c r="G57" s="17">
        <v>3242.16</v>
      </c>
      <c r="H57" s="17">
        <v>310.68</v>
      </c>
      <c r="I57" s="17">
        <f t="shared" si="1"/>
        <v>11509.32</v>
      </c>
      <c r="J57" s="42"/>
      <c r="K57" s="39"/>
      <c r="L57" s="36"/>
      <c r="M57" s="36"/>
      <c r="IS57" s="47"/>
      <c r="IT57" s="47"/>
      <c r="IU57" s="47"/>
      <c r="IV57" s="47"/>
    </row>
    <row r="58" spans="1:256" s="3" customFormat="1" ht="12" customHeight="1">
      <c r="A58" s="13"/>
      <c r="B58" s="27"/>
      <c r="C58" s="17" t="s">
        <v>92</v>
      </c>
      <c r="D58" s="17" t="s">
        <v>14</v>
      </c>
      <c r="E58" s="16" t="s">
        <v>41</v>
      </c>
      <c r="F58" s="17">
        <v>7956.48</v>
      </c>
      <c r="G58" s="17">
        <v>3242.16</v>
      </c>
      <c r="H58" s="17">
        <v>310.68</v>
      </c>
      <c r="I58" s="17">
        <f t="shared" si="1"/>
        <v>11509.32</v>
      </c>
      <c r="J58" s="42"/>
      <c r="K58" s="39"/>
      <c r="L58" s="36"/>
      <c r="M58" s="36"/>
      <c r="IS58" s="47"/>
      <c r="IT58" s="47"/>
      <c r="IU58" s="47"/>
      <c r="IV58" s="47"/>
    </row>
    <row r="59" spans="1:256" s="3" customFormat="1" ht="12" customHeight="1">
      <c r="A59" s="13"/>
      <c r="B59" s="27"/>
      <c r="C59" s="17" t="s">
        <v>93</v>
      </c>
      <c r="D59" s="17" t="s">
        <v>14</v>
      </c>
      <c r="E59" s="16" t="s">
        <v>41</v>
      </c>
      <c r="F59" s="17">
        <v>7956.48</v>
      </c>
      <c r="G59" s="17">
        <v>3242.16</v>
      </c>
      <c r="H59" s="17">
        <v>310.68</v>
      </c>
      <c r="I59" s="17">
        <f t="shared" si="1"/>
        <v>11509.32</v>
      </c>
      <c r="J59" s="42"/>
      <c r="K59" s="39"/>
      <c r="L59" s="36"/>
      <c r="M59" s="36"/>
      <c r="IS59" s="47"/>
      <c r="IT59" s="47"/>
      <c r="IU59" s="47"/>
      <c r="IV59" s="47"/>
    </row>
    <row r="60" spans="1:256" s="3" customFormat="1" ht="12" customHeight="1">
      <c r="A60" s="13"/>
      <c r="B60" s="27"/>
      <c r="C60" s="17" t="s">
        <v>94</v>
      </c>
      <c r="D60" s="17" t="s">
        <v>14</v>
      </c>
      <c r="E60" s="16" t="s">
        <v>41</v>
      </c>
      <c r="F60" s="17">
        <v>7956.48</v>
      </c>
      <c r="G60" s="17">
        <v>3242.16</v>
      </c>
      <c r="H60" s="17">
        <v>329.24</v>
      </c>
      <c r="I60" s="17">
        <f t="shared" si="1"/>
        <v>11527.88</v>
      </c>
      <c r="J60" s="43"/>
      <c r="K60" s="39"/>
      <c r="L60" s="36"/>
      <c r="M60" s="36"/>
      <c r="IS60" s="47"/>
      <c r="IT60" s="47"/>
      <c r="IU60" s="47"/>
      <c r="IV60" s="47"/>
    </row>
    <row r="61" spans="1:256" s="3" customFormat="1" ht="12" customHeight="1">
      <c r="A61" s="13">
        <v>11</v>
      </c>
      <c r="B61" s="23" t="s">
        <v>95</v>
      </c>
      <c r="C61" s="22" t="s">
        <v>96</v>
      </c>
      <c r="D61" s="22" t="s">
        <v>14</v>
      </c>
      <c r="E61" s="16" t="s">
        <v>97</v>
      </c>
      <c r="F61" s="17">
        <v>5967.36</v>
      </c>
      <c r="G61" s="17">
        <v>2702.3</v>
      </c>
      <c r="H61" s="17">
        <v>279.3</v>
      </c>
      <c r="I61" s="17">
        <f t="shared" si="1"/>
        <v>8948.96</v>
      </c>
      <c r="J61" s="45">
        <f>I61</f>
        <v>8948.96</v>
      </c>
      <c r="K61" s="39"/>
      <c r="L61" s="36"/>
      <c r="M61" s="36"/>
      <c r="IS61" s="47"/>
      <c r="IT61" s="47"/>
      <c r="IU61" s="47"/>
      <c r="IV61" s="47"/>
    </row>
    <row r="62" spans="1:256" s="3" customFormat="1" ht="12" customHeight="1">
      <c r="A62" s="13">
        <v>12</v>
      </c>
      <c r="B62" s="23" t="s">
        <v>98</v>
      </c>
      <c r="C62" s="15" t="s">
        <v>99</v>
      </c>
      <c r="D62" s="15" t="s">
        <v>22</v>
      </c>
      <c r="E62" s="16" t="s">
        <v>41</v>
      </c>
      <c r="F62" s="17">
        <v>7956.48</v>
      </c>
      <c r="G62" s="17">
        <v>3242.16</v>
      </c>
      <c r="H62" s="17">
        <v>310.68</v>
      </c>
      <c r="I62" s="17">
        <f t="shared" si="1"/>
        <v>11509.32</v>
      </c>
      <c r="J62" s="32">
        <f>SUM(I62:I67)</f>
        <v>40263.9</v>
      </c>
      <c r="K62" s="44"/>
      <c r="L62" s="38"/>
      <c r="M62" s="38"/>
      <c r="IS62" s="47"/>
      <c r="IT62" s="47"/>
      <c r="IU62" s="47"/>
      <c r="IV62" s="47"/>
    </row>
    <row r="63" spans="1:256" s="3" customFormat="1" ht="12" customHeight="1">
      <c r="A63" s="13"/>
      <c r="B63" s="23"/>
      <c r="C63" s="15" t="s">
        <v>100</v>
      </c>
      <c r="D63" s="15" t="s">
        <v>14</v>
      </c>
      <c r="E63" s="16" t="s">
        <v>41</v>
      </c>
      <c r="F63" s="17">
        <v>7956.48</v>
      </c>
      <c r="G63" s="17">
        <v>3242.16</v>
      </c>
      <c r="H63" s="17">
        <v>310.68</v>
      </c>
      <c r="I63" s="17">
        <f t="shared" si="1"/>
        <v>11509.32</v>
      </c>
      <c r="J63" s="33"/>
      <c r="K63" s="44"/>
      <c r="L63" s="38"/>
      <c r="M63" s="38"/>
      <c r="IS63" s="47"/>
      <c r="IT63" s="47"/>
      <c r="IU63" s="47"/>
      <c r="IV63" s="47"/>
    </row>
    <row r="64" spans="1:256" s="3" customFormat="1" ht="12" customHeight="1">
      <c r="A64" s="13"/>
      <c r="B64" s="23"/>
      <c r="C64" s="15" t="s">
        <v>101</v>
      </c>
      <c r="D64" s="15" t="s">
        <v>22</v>
      </c>
      <c r="E64" s="16" t="s">
        <v>75</v>
      </c>
      <c r="F64" s="17">
        <v>4641.28</v>
      </c>
      <c r="G64" s="17">
        <v>1891.26</v>
      </c>
      <c r="H64" s="17">
        <v>170.43</v>
      </c>
      <c r="I64" s="17">
        <f t="shared" si="1"/>
        <v>6702.97</v>
      </c>
      <c r="J64" s="33"/>
      <c r="K64" s="44"/>
      <c r="L64" s="38"/>
      <c r="M64" s="38"/>
      <c r="IS64" s="47"/>
      <c r="IT64" s="47"/>
      <c r="IU64" s="47"/>
      <c r="IV64" s="47"/>
    </row>
    <row r="65" spans="1:256" s="3" customFormat="1" ht="12" customHeight="1">
      <c r="A65" s="13"/>
      <c r="B65" s="23"/>
      <c r="C65" s="15" t="s">
        <v>102</v>
      </c>
      <c r="D65" s="15" t="s">
        <v>22</v>
      </c>
      <c r="E65" s="16" t="s">
        <v>103</v>
      </c>
      <c r="F65" s="17">
        <v>3315.2</v>
      </c>
      <c r="G65" s="17">
        <v>1350.9</v>
      </c>
      <c r="H65" s="17">
        <v>107.61</v>
      </c>
      <c r="I65" s="17">
        <f t="shared" si="1"/>
        <v>4773.71</v>
      </c>
      <c r="J65" s="33"/>
      <c r="K65" s="44"/>
      <c r="L65" s="38"/>
      <c r="M65" s="38"/>
      <c r="IS65" s="47"/>
      <c r="IT65" s="47"/>
      <c r="IU65" s="47"/>
      <c r="IV65" s="47"/>
    </row>
    <row r="66" spans="1:256" s="3" customFormat="1" ht="12" customHeight="1">
      <c r="A66" s="13"/>
      <c r="B66" s="23"/>
      <c r="C66" s="15" t="s">
        <v>104</v>
      </c>
      <c r="D66" s="15" t="s">
        <v>22</v>
      </c>
      <c r="E66" s="16" t="s">
        <v>105</v>
      </c>
      <c r="F66" s="17">
        <v>1989.12</v>
      </c>
      <c r="G66" s="17">
        <v>810.54</v>
      </c>
      <c r="H66" s="17">
        <v>84.63</v>
      </c>
      <c r="I66" s="17">
        <f t="shared" si="1"/>
        <v>2884.29</v>
      </c>
      <c r="J66" s="33"/>
      <c r="K66" s="44"/>
      <c r="L66" s="38"/>
      <c r="M66" s="38"/>
      <c r="IS66" s="47"/>
      <c r="IT66" s="47"/>
      <c r="IU66" s="47"/>
      <c r="IV66" s="47"/>
    </row>
    <row r="67" spans="1:256" s="3" customFormat="1" ht="12" customHeight="1">
      <c r="A67" s="13"/>
      <c r="B67" s="23"/>
      <c r="C67" s="15" t="s">
        <v>106</v>
      </c>
      <c r="D67" s="15" t="s">
        <v>14</v>
      </c>
      <c r="E67" s="16" t="s">
        <v>105</v>
      </c>
      <c r="F67" s="17">
        <v>1989.12</v>
      </c>
      <c r="G67" s="17">
        <v>810.54</v>
      </c>
      <c r="H67" s="17">
        <v>84.63</v>
      </c>
      <c r="I67" s="17">
        <f t="shared" si="1"/>
        <v>2884.29</v>
      </c>
      <c r="J67" s="34"/>
      <c r="K67" s="44"/>
      <c r="L67" s="38"/>
      <c r="M67" s="38"/>
      <c r="IS67" s="47"/>
      <c r="IT67" s="47"/>
      <c r="IU67" s="47"/>
      <c r="IV67" s="47"/>
    </row>
    <row r="68" spans="1:256" s="3" customFormat="1" ht="12" customHeight="1">
      <c r="A68" s="13">
        <v>13</v>
      </c>
      <c r="B68" s="27" t="s">
        <v>107</v>
      </c>
      <c r="C68" s="17" t="s">
        <v>108</v>
      </c>
      <c r="D68" s="17" t="s">
        <v>14</v>
      </c>
      <c r="E68" s="16" t="s">
        <v>41</v>
      </c>
      <c r="F68" s="17">
        <v>7956.48</v>
      </c>
      <c r="G68" s="17">
        <v>3242.16</v>
      </c>
      <c r="H68" s="17">
        <v>310.68</v>
      </c>
      <c r="I68" s="17">
        <f>F:F+G:G+H:H</f>
        <v>11509.32</v>
      </c>
      <c r="J68" s="17">
        <f>I68</f>
        <v>11509.32</v>
      </c>
      <c r="K68" s="44"/>
      <c r="L68" s="38"/>
      <c r="M68" s="38"/>
      <c r="IS68" s="47"/>
      <c r="IT68" s="47"/>
      <c r="IU68" s="47"/>
      <c r="IV68" s="47"/>
    </row>
    <row r="69" spans="1:256" s="3" customFormat="1" ht="12" customHeight="1">
      <c r="A69" s="13">
        <v>14</v>
      </c>
      <c r="B69" s="23" t="s">
        <v>109</v>
      </c>
      <c r="C69" s="17" t="s">
        <v>110</v>
      </c>
      <c r="D69" s="17" t="s">
        <v>14</v>
      </c>
      <c r="E69" s="16" t="s">
        <v>41</v>
      </c>
      <c r="F69" s="17">
        <v>7956.48</v>
      </c>
      <c r="G69" s="17">
        <v>3242.16</v>
      </c>
      <c r="H69" s="17">
        <v>307.68</v>
      </c>
      <c r="I69" s="17">
        <f>F:F+G:G+H:H</f>
        <v>11506.32</v>
      </c>
      <c r="J69" s="60">
        <f>SUM(I69:I70)</f>
        <v>13429.58</v>
      </c>
      <c r="K69" s="61"/>
      <c r="L69" s="38"/>
      <c r="M69" s="38"/>
      <c r="IS69" s="47"/>
      <c r="IT69" s="47"/>
      <c r="IU69" s="47"/>
      <c r="IV69" s="47"/>
    </row>
    <row r="70" spans="1:256" s="3" customFormat="1" ht="12" customHeight="1">
      <c r="A70" s="13"/>
      <c r="B70" s="23"/>
      <c r="C70" s="48" t="s">
        <v>111</v>
      </c>
      <c r="D70" s="48" t="s">
        <v>22</v>
      </c>
      <c r="E70" s="16" t="s">
        <v>112</v>
      </c>
      <c r="F70" s="17">
        <v>1326.08</v>
      </c>
      <c r="G70" s="17">
        <v>540.36</v>
      </c>
      <c r="H70" s="17">
        <v>56.82</v>
      </c>
      <c r="I70" s="17">
        <f>F:F+G:G+H:H</f>
        <v>1923.26</v>
      </c>
      <c r="J70" s="62"/>
      <c r="K70" s="61"/>
      <c r="L70" s="38"/>
      <c r="M70" s="38"/>
      <c r="IS70" s="47"/>
      <c r="IT70" s="47"/>
      <c r="IU70" s="47"/>
      <c r="IV70" s="47"/>
    </row>
    <row r="71" spans="1:256" s="3" customFormat="1" ht="12" customHeight="1">
      <c r="A71" s="13">
        <v>15</v>
      </c>
      <c r="B71" s="23" t="s">
        <v>113</v>
      </c>
      <c r="C71" s="17" t="s">
        <v>114</v>
      </c>
      <c r="D71" s="17" t="s">
        <v>14</v>
      </c>
      <c r="E71" s="16" t="s">
        <v>69</v>
      </c>
      <c r="F71" s="17">
        <v>1989.12</v>
      </c>
      <c r="G71" s="17">
        <v>810.54</v>
      </c>
      <c r="H71" s="17">
        <v>59.85</v>
      </c>
      <c r="I71" s="17">
        <f aca="true" t="shared" si="2" ref="I71:I89">F71+G71+H71</f>
        <v>2859.5099999999998</v>
      </c>
      <c r="J71" s="60">
        <f>SUM(I71:I74)</f>
        <v>29437.69</v>
      </c>
      <c r="K71" s="61"/>
      <c r="L71" s="38"/>
      <c r="M71" s="38"/>
      <c r="IS71" s="47"/>
      <c r="IT71" s="47"/>
      <c r="IU71" s="47"/>
      <c r="IV71" s="47"/>
    </row>
    <row r="72" spans="1:256" s="3" customFormat="1" ht="12" customHeight="1">
      <c r="A72" s="13"/>
      <c r="B72" s="23"/>
      <c r="C72" s="17" t="s">
        <v>115</v>
      </c>
      <c r="D72" s="17" t="s">
        <v>14</v>
      </c>
      <c r="E72" s="16" t="s">
        <v>116</v>
      </c>
      <c r="F72" s="17">
        <v>5967.36</v>
      </c>
      <c r="G72" s="17">
        <v>2431.62</v>
      </c>
      <c r="H72" s="17">
        <v>218.85</v>
      </c>
      <c r="I72" s="17">
        <f t="shared" si="2"/>
        <v>8617.83</v>
      </c>
      <c r="J72" s="63"/>
      <c r="K72" s="61"/>
      <c r="L72" s="38"/>
      <c r="M72" s="38"/>
      <c r="IS72" s="47"/>
      <c r="IT72" s="47"/>
      <c r="IU72" s="47"/>
      <c r="IV72" s="47"/>
    </row>
    <row r="73" spans="1:256" s="3" customFormat="1" ht="12" customHeight="1">
      <c r="A73" s="13"/>
      <c r="B73" s="23"/>
      <c r="C73" s="17" t="s">
        <v>117</v>
      </c>
      <c r="D73" s="17" t="s">
        <v>14</v>
      </c>
      <c r="E73" s="16" t="s">
        <v>41</v>
      </c>
      <c r="F73" s="17">
        <v>7956.48</v>
      </c>
      <c r="G73" s="17">
        <v>3242.16</v>
      </c>
      <c r="H73" s="17">
        <v>303.48</v>
      </c>
      <c r="I73" s="17">
        <f t="shared" si="2"/>
        <v>11502.119999999999</v>
      </c>
      <c r="J73" s="63"/>
      <c r="K73" s="61"/>
      <c r="L73" s="38"/>
      <c r="M73" s="38"/>
      <c r="IS73" s="47"/>
      <c r="IT73" s="47"/>
      <c r="IU73" s="47"/>
      <c r="IV73" s="47"/>
    </row>
    <row r="74" spans="1:256" s="3" customFormat="1" ht="12" customHeight="1">
      <c r="A74" s="13"/>
      <c r="B74" s="23"/>
      <c r="C74" s="22" t="s">
        <v>118</v>
      </c>
      <c r="D74" s="22" t="s">
        <v>22</v>
      </c>
      <c r="E74" s="16" t="s">
        <v>63</v>
      </c>
      <c r="F74" s="17">
        <v>4641.28</v>
      </c>
      <c r="G74" s="17">
        <v>1621.08</v>
      </c>
      <c r="H74" s="17">
        <v>195.87</v>
      </c>
      <c r="I74" s="17">
        <f t="shared" si="2"/>
        <v>6458.23</v>
      </c>
      <c r="J74" s="62"/>
      <c r="K74" s="61"/>
      <c r="L74" s="38"/>
      <c r="M74" s="38"/>
      <c r="IS74" s="47"/>
      <c r="IT74" s="47"/>
      <c r="IU74" s="47"/>
      <c r="IV74" s="47"/>
    </row>
    <row r="75" spans="1:256" s="3" customFormat="1" ht="12" customHeight="1">
      <c r="A75" s="13">
        <v>16</v>
      </c>
      <c r="B75" s="23" t="s">
        <v>119</v>
      </c>
      <c r="C75" s="17" t="s">
        <v>120</v>
      </c>
      <c r="D75" s="17" t="s">
        <v>14</v>
      </c>
      <c r="E75" s="16" t="s">
        <v>41</v>
      </c>
      <c r="F75" s="17">
        <v>7956.48</v>
      </c>
      <c r="G75" s="17">
        <v>0</v>
      </c>
      <c r="H75" s="17">
        <v>329.24</v>
      </c>
      <c r="I75" s="17">
        <f t="shared" si="2"/>
        <v>8285.72</v>
      </c>
      <c r="J75" s="64">
        <f>SUM(I75:I79)</f>
        <v>28302.239999999998</v>
      </c>
      <c r="K75" s="61"/>
      <c r="L75" s="38"/>
      <c r="M75" s="38"/>
      <c r="IS75" s="47"/>
      <c r="IT75" s="47"/>
      <c r="IU75" s="47"/>
      <c r="IV75" s="47"/>
    </row>
    <row r="76" spans="1:256" s="3" customFormat="1" ht="12" customHeight="1">
      <c r="A76" s="13"/>
      <c r="B76" s="23"/>
      <c r="C76" s="17" t="s">
        <v>121</v>
      </c>
      <c r="D76" s="17" t="s">
        <v>14</v>
      </c>
      <c r="E76" s="16" t="s">
        <v>69</v>
      </c>
      <c r="F76" s="17">
        <v>1989.12</v>
      </c>
      <c r="G76" s="17">
        <v>0</v>
      </c>
      <c r="H76" s="17">
        <v>67.38</v>
      </c>
      <c r="I76" s="17">
        <f t="shared" si="2"/>
        <v>2056.5</v>
      </c>
      <c r="J76" s="65"/>
      <c r="K76" s="61"/>
      <c r="L76" s="38"/>
      <c r="M76" s="38"/>
      <c r="IS76" s="47"/>
      <c r="IT76" s="47"/>
      <c r="IU76" s="47"/>
      <c r="IV76" s="47"/>
    </row>
    <row r="77" spans="1:256" s="3" customFormat="1" ht="12" customHeight="1">
      <c r="A77" s="13"/>
      <c r="B77" s="23"/>
      <c r="C77" s="17" t="s">
        <v>122</v>
      </c>
      <c r="D77" s="17" t="s">
        <v>14</v>
      </c>
      <c r="E77" s="16" t="s">
        <v>41</v>
      </c>
      <c r="F77" s="17">
        <v>7956.48</v>
      </c>
      <c r="G77" s="17">
        <v>0</v>
      </c>
      <c r="H77" s="17">
        <v>329.24</v>
      </c>
      <c r="I77" s="17">
        <f t="shared" si="2"/>
        <v>8285.72</v>
      </c>
      <c r="J77" s="65"/>
      <c r="K77" s="61"/>
      <c r="L77" s="38"/>
      <c r="M77" s="38"/>
      <c r="IS77" s="47"/>
      <c r="IT77" s="47"/>
      <c r="IU77" s="47"/>
      <c r="IV77" s="47"/>
    </row>
    <row r="78" spans="1:256" s="3" customFormat="1" ht="12" customHeight="1">
      <c r="A78" s="13"/>
      <c r="B78" s="23"/>
      <c r="C78" s="15" t="s">
        <v>123</v>
      </c>
      <c r="D78" s="15" t="s">
        <v>14</v>
      </c>
      <c r="E78" s="16" t="s">
        <v>63</v>
      </c>
      <c r="F78" s="17">
        <v>4641.28</v>
      </c>
      <c r="G78" s="17">
        <v>0</v>
      </c>
      <c r="H78" s="17">
        <v>195.87</v>
      </c>
      <c r="I78" s="17">
        <f t="shared" si="2"/>
        <v>4837.15</v>
      </c>
      <c r="J78" s="65"/>
      <c r="K78" s="61"/>
      <c r="L78" s="38"/>
      <c r="M78" s="38"/>
      <c r="IS78" s="47"/>
      <c r="IT78" s="47"/>
      <c r="IU78" s="47"/>
      <c r="IV78" s="47"/>
    </row>
    <row r="79" spans="1:256" s="3" customFormat="1" ht="12" customHeight="1">
      <c r="A79" s="13"/>
      <c r="B79" s="23"/>
      <c r="C79" s="15" t="s">
        <v>124</v>
      </c>
      <c r="D79" s="15" t="s">
        <v>22</v>
      </c>
      <c r="E79" s="16" t="s">
        <v>63</v>
      </c>
      <c r="F79" s="17">
        <v>4641.28</v>
      </c>
      <c r="G79" s="17">
        <v>0</v>
      </c>
      <c r="H79" s="17">
        <v>195.87</v>
      </c>
      <c r="I79" s="17">
        <f t="shared" si="2"/>
        <v>4837.15</v>
      </c>
      <c r="J79" s="66"/>
      <c r="K79" s="61"/>
      <c r="L79" s="38"/>
      <c r="M79" s="38"/>
      <c r="IS79" s="47"/>
      <c r="IT79" s="47"/>
      <c r="IU79" s="47"/>
      <c r="IV79" s="47"/>
    </row>
    <row r="80" spans="1:256" s="3" customFormat="1" ht="12" customHeight="1">
      <c r="A80" s="18">
        <v>17</v>
      </c>
      <c r="B80" s="49" t="s">
        <v>125</v>
      </c>
      <c r="C80" s="15" t="s">
        <v>126</v>
      </c>
      <c r="D80" s="15" t="s">
        <v>14</v>
      </c>
      <c r="E80" s="16" t="s">
        <v>55</v>
      </c>
      <c r="F80" s="17">
        <v>7293.44</v>
      </c>
      <c r="G80" s="17"/>
      <c r="H80" s="17">
        <v>307.11</v>
      </c>
      <c r="I80" s="17">
        <f t="shared" si="2"/>
        <v>7600.549999999999</v>
      </c>
      <c r="J80" s="64">
        <f>SUM(I80:I84)</f>
        <v>31785.1</v>
      </c>
      <c r="K80" s="61"/>
      <c r="L80" s="38"/>
      <c r="M80" s="38"/>
      <c r="IS80" s="47"/>
      <c r="IT80" s="47"/>
      <c r="IU80" s="47"/>
      <c r="IV80" s="47"/>
    </row>
    <row r="81" spans="1:256" s="3" customFormat="1" ht="12" customHeight="1">
      <c r="A81" s="50"/>
      <c r="B81" s="51"/>
      <c r="C81" s="15" t="s">
        <v>127</v>
      </c>
      <c r="D81" s="15" t="s">
        <v>14</v>
      </c>
      <c r="E81" s="16" t="s">
        <v>55</v>
      </c>
      <c r="F81" s="17">
        <v>7293.44</v>
      </c>
      <c r="G81" s="17"/>
      <c r="H81" s="17">
        <v>307.11</v>
      </c>
      <c r="I81" s="17">
        <f t="shared" si="2"/>
        <v>7600.549999999999</v>
      </c>
      <c r="J81" s="65"/>
      <c r="K81" s="61"/>
      <c r="L81" s="38"/>
      <c r="M81" s="38"/>
      <c r="IS81" s="47"/>
      <c r="IT81" s="47"/>
      <c r="IU81" s="47"/>
      <c r="IV81" s="47"/>
    </row>
    <row r="82" spans="1:256" s="3" customFormat="1" ht="12" customHeight="1">
      <c r="A82" s="50"/>
      <c r="B82" s="51"/>
      <c r="C82" s="15" t="s">
        <v>128</v>
      </c>
      <c r="D82" s="15" t="s">
        <v>22</v>
      </c>
      <c r="E82" s="16" t="s">
        <v>55</v>
      </c>
      <c r="F82" s="17">
        <v>7293.44</v>
      </c>
      <c r="G82" s="17"/>
      <c r="H82" s="17">
        <v>307.11</v>
      </c>
      <c r="I82" s="17">
        <f t="shared" si="2"/>
        <v>7600.549999999999</v>
      </c>
      <c r="J82" s="65"/>
      <c r="K82" s="61"/>
      <c r="L82" s="38"/>
      <c r="M82" s="38"/>
      <c r="IS82" s="47"/>
      <c r="IT82" s="47"/>
      <c r="IU82" s="47"/>
      <c r="IV82" s="47"/>
    </row>
    <row r="83" spans="1:256" s="3" customFormat="1" ht="12" customHeight="1">
      <c r="A83" s="50"/>
      <c r="B83" s="51"/>
      <c r="C83" s="15" t="s">
        <v>129</v>
      </c>
      <c r="D83" s="15" t="s">
        <v>22</v>
      </c>
      <c r="E83" s="16" t="s">
        <v>55</v>
      </c>
      <c r="F83" s="17">
        <v>7293.44</v>
      </c>
      <c r="G83" s="17"/>
      <c r="H83" s="17">
        <v>307.11</v>
      </c>
      <c r="I83" s="17">
        <f t="shared" si="2"/>
        <v>7600.549999999999</v>
      </c>
      <c r="J83" s="65"/>
      <c r="K83" s="61"/>
      <c r="L83" s="38"/>
      <c r="M83" s="38"/>
      <c r="IS83" s="47"/>
      <c r="IT83" s="47"/>
      <c r="IU83" s="47"/>
      <c r="IV83" s="47"/>
    </row>
    <row r="84" spans="1:256" s="3" customFormat="1" ht="12" customHeight="1">
      <c r="A84" s="20"/>
      <c r="B84" s="52"/>
      <c r="C84" s="15" t="s">
        <v>130</v>
      </c>
      <c r="D84" s="15" t="s">
        <v>14</v>
      </c>
      <c r="E84" s="16" t="s">
        <v>112</v>
      </c>
      <c r="F84" s="17">
        <v>1326.08</v>
      </c>
      <c r="G84" s="17"/>
      <c r="H84" s="17">
        <v>56.82</v>
      </c>
      <c r="I84" s="17">
        <f t="shared" si="2"/>
        <v>1382.8999999999999</v>
      </c>
      <c r="J84" s="66"/>
      <c r="K84" s="61"/>
      <c r="L84" s="38"/>
      <c r="M84" s="38"/>
      <c r="IS84" s="47"/>
      <c r="IT84" s="47"/>
      <c r="IU84" s="47"/>
      <c r="IV84" s="47"/>
    </row>
    <row r="85" spans="1:256" s="3" customFormat="1" ht="12" customHeight="1">
      <c r="A85" s="13">
        <v>18</v>
      </c>
      <c r="B85" s="23" t="s">
        <v>131</v>
      </c>
      <c r="C85" s="15" t="s">
        <v>132</v>
      </c>
      <c r="D85" s="15" t="s">
        <v>14</v>
      </c>
      <c r="E85" s="16" t="s">
        <v>41</v>
      </c>
      <c r="F85" s="17">
        <v>7956.48</v>
      </c>
      <c r="G85" s="17">
        <v>0</v>
      </c>
      <c r="H85" s="17">
        <v>329.24</v>
      </c>
      <c r="I85" s="17">
        <f t="shared" si="2"/>
        <v>8285.72</v>
      </c>
      <c r="J85" s="60">
        <f>SUM(I85:I89)</f>
        <v>31058.827999999998</v>
      </c>
      <c r="K85" s="61"/>
      <c r="L85" s="38"/>
      <c r="M85" s="38"/>
      <c r="IS85" s="47"/>
      <c r="IT85" s="47"/>
      <c r="IU85" s="47"/>
      <c r="IV85" s="47"/>
    </row>
    <row r="86" spans="1:256" s="3" customFormat="1" ht="12" customHeight="1">
      <c r="A86" s="13"/>
      <c r="B86" s="23"/>
      <c r="C86" s="15" t="s">
        <v>133</v>
      </c>
      <c r="D86" s="15" t="s">
        <v>14</v>
      </c>
      <c r="E86" s="16" t="s">
        <v>41</v>
      </c>
      <c r="F86" s="17">
        <v>7956.48</v>
      </c>
      <c r="G86" s="17">
        <v>0</v>
      </c>
      <c r="H86" s="17">
        <v>310.638</v>
      </c>
      <c r="I86" s="17">
        <f t="shared" si="2"/>
        <v>8267.118</v>
      </c>
      <c r="J86" s="63"/>
      <c r="K86" s="61"/>
      <c r="L86" s="38"/>
      <c r="M86" s="38"/>
      <c r="IS86" s="47"/>
      <c r="IT86" s="47"/>
      <c r="IU86" s="47"/>
      <c r="IV86" s="47"/>
    </row>
    <row r="87" spans="1:256" s="3" customFormat="1" ht="12" customHeight="1">
      <c r="A87" s="13"/>
      <c r="B87" s="23"/>
      <c r="C87" s="22" t="s">
        <v>134</v>
      </c>
      <c r="D87" s="22" t="s">
        <v>14</v>
      </c>
      <c r="E87" s="16" t="s">
        <v>41</v>
      </c>
      <c r="F87" s="17">
        <v>5967.36</v>
      </c>
      <c r="G87" s="17"/>
      <c r="H87" s="17">
        <v>251.49</v>
      </c>
      <c r="I87" s="17">
        <f t="shared" si="2"/>
        <v>6218.849999999999</v>
      </c>
      <c r="J87" s="63"/>
      <c r="K87" s="61"/>
      <c r="L87" s="38"/>
      <c r="M87" s="38"/>
      <c r="IS87" s="47"/>
      <c r="IT87" s="47"/>
      <c r="IU87" s="47"/>
      <c r="IV87" s="47"/>
    </row>
    <row r="88" spans="1:256" s="3" customFormat="1" ht="12" customHeight="1">
      <c r="A88" s="13"/>
      <c r="B88" s="23"/>
      <c r="C88" s="22" t="s">
        <v>135</v>
      </c>
      <c r="D88" s="22" t="s">
        <v>22</v>
      </c>
      <c r="E88" s="16" t="s">
        <v>41</v>
      </c>
      <c r="F88" s="17">
        <v>5967.36</v>
      </c>
      <c r="G88" s="17"/>
      <c r="H88" s="17">
        <v>251.49</v>
      </c>
      <c r="I88" s="17">
        <f t="shared" si="2"/>
        <v>6218.849999999999</v>
      </c>
      <c r="J88" s="63"/>
      <c r="K88" s="39"/>
      <c r="L88" s="36"/>
      <c r="M88" s="36"/>
      <c r="IS88" s="47"/>
      <c r="IT88" s="47"/>
      <c r="IU88" s="47"/>
      <c r="IV88" s="47"/>
    </row>
    <row r="89" spans="1:256" s="3" customFormat="1" ht="12" customHeight="1">
      <c r="A89" s="13"/>
      <c r="B89" s="23"/>
      <c r="C89" s="15" t="s">
        <v>136</v>
      </c>
      <c r="D89" s="15" t="s">
        <v>22</v>
      </c>
      <c r="E89" s="16" t="s">
        <v>41</v>
      </c>
      <c r="F89" s="17">
        <v>1989.12</v>
      </c>
      <c r="G89" s="17">
        <v>0</v>
      </c>
      <c r="H89" s="17">
        <v>79.17</v>
      </c>
      <c r="I89" s="17">
        <f t="shared" si="2"/>
        <v>2068.29</v>
      </c>
      <c r="J89" s="62"/>
      <c r="K89" s="61"/>
      <c r="L89" s="61"/>
      <c r="M89" s="61"/>
      <c r="IS89" s="47"/>
      <c r="IT89" s="47"/>
      <c r="IU89" s="47"/>
      <c r="IV89" s="47"/>
    </row>
    <row r="90" spans="1:256" s="3" customFormat="1" ht="12" customHeight="1">
      <c r="A90" s="13">
        <v>19</v>
      </c>
      <c r="B90" s="27" t="s">
        <v>137</v>
      </c>
      <c r="C90" s="17" t="s">
        <v>138</v>
      </c>
      <c r="D90" s="17" t="s">
        <v>14</v>
      </c>
      <c r="E90" s="16" t="s">
        <v>39</v>
      </c>
      <c r="F90" s="17">
        <v>2652.16</v>
      </c>
      <c r="G90" s="17">
        <v>1080.72</v>
      </c>
      <c r="H90" s="17">
        <v>89.84</v>
      </c>
      <c r="I90" s="17">
        <f>F:F+G:G+H:H</f>
        <v>3822.7200000000003</v>
      </c>
      <c r="J90" s="41">
        <f>SUM(I90:I94)</f>
        <v>42229.079999999994</v>
      </c>
      <c r="K90" s="36"/>
      <c r="L90" s="36"/>
      <c r="M90" s="36"/>
      <c r="IS90" s="47"/>
      <c r="IT90" s="47"/>
      <c r="IU90" s="47"/>
      <c r="IV90" s="47"/>
    </row>
    <row r="91" spans="1:256" s="3" customFormat="1" ht="12" customHeight="1">
      <c r="A91" s="13"/>
      <c r="B91" s="27"/>
      <c r="C91" s="17" t="s">
        <v>139</v>
      </c>
      <c r="D91" s="17" t="s">
        <v>14</v>
      </c>
      <c r="E91" s="16" t="s">
        <v>39</v>
      </c>
      <c r="F91" s="17">
        <v>2652.16</v>
      </c>
      <c r="G91" s="17">
        <v>1080.72</v>
      </c>
      <c r="H91" s="17">
        <v>89.84</v>
      </c>
      <c r="I91" s="17">
        <f>F:F+G:G+H:H</f>
        <v>3822.7200000000003</v>
      </c>
      <c r="J91" s="42"/>
      <c r="K91" s="36"/>
      <c r="L91" s="36"/>
      <c r="M91" s="36"/>
      <c r="IS91" s="47"/>
      <c r="IT91" s="47"/>
      <c r="IU91" s="47"/>
      <c r="IV91" s="47"/>
    </row>
    <row r="92" spans="1:256" s="3" customFormat="1" ht="12" customHeight="1">
      <c r="A92" s="13"/>
      <c r="B92" s="27"/>
      <c r="C92" s="17" t="s">
        <v>140</v>
      </c>
      <c r="D92" s="17" t="s">
        <v>22</v>
      </c>
      <c r="E92" s="16" t="s">
        <v>41</v>
      </c>
      <c r="F92" s="17">
        <v>7956.48</v>
      </c>
      <c r="G92" s="17">
        <v>3242.16</v>
      </c>
      <c r="H92" s="17">
        <v>329.24</v>
      </c>
      <c r="I92" s="17">
        <f>F:F+G:G+H:H</f>
        <v>11527.88</v>
      </c>
      <c r="J92" s="42"/>
      <c r="K92" s="36"/>
      <c r="L92" s="36"/>
      <c r="M92" s="36"/>
      <c r="IS92" s="47"/>
      <c r="IT92" s="47"/>
      <c r="IU92" s="47"/>
      <c r="IV92" s="47"/>
    </row>
    <row r="93" spans="1:256" s="3" customFormat="1" ht="12" customHeight="1">
      <c r="A93" s="13"/>
      <c r="B93" s="27"/>
      <c r="C93" s="17" t="s">
        <v>141</v>
      </c>
      <c r="D93" s="17" t="s">
        <v>14</v>
      </c>
      <c r="E93" s="16" t="s">
        <v>41</v>
      </c>
      <c r="F93" s="17">
        <v>7956.48</v>
      </c>
      <c r="G93" s="17">
        <v>3242.16</v>
      </c>
      <c r="H93" s="17">
        <v>329.24</v>
      </c>
      <c r="I93" s="17">
        <f>F:F+G:G+H:H</f>
        <v>11527.88</v>
      </c>
      <c r="J93" s="42"/>
      <c r="K93" s="36"/>
      <c r="L93" s="36"/>
      <c r="M93" s="36"/>
      <c r="IS93" s="47"/>
      <c r="IT93" s="47"/>
      <c r="IU93" s="47"/>
      <c r="IV93" s="47"/>
    </row>
    <row r="94" spans="1:256" s="3" customFormat="1" ht="12" customHeight="1">
      <c r="A94" s="13"/>
      <c r="B94" s="27"/>
      <c r="C94" s="17" t="s">
        <v>142</v>
      </c>
      <c r="D94" s="17" t="s">
        <v>14</v>
      </c>
      <c r="E94" s="16" t="s">
        <v>41</v>
      </c>
      <c r="F94" s="17">
        <v>7956.48</v>
      </c>
      <c r="G94" s="17">
        <v>3242.16</v>
      </c>
      <c r="H94" s="17">
        <v>329.24</v>
      </c>
      <c r="I94" s="17">
        <f>F:F+G:G+H:H</f>
        <v>11527.88</v>
      </c>
      <c r="J94" s="43"/>
      <c r="K94" s="36"/>
      <c r="L94" s="36"/>
      <c r="M94" s="36"/>
      <c r="IS94" s="47"/>
      <c r="IT94" s="47"/>
      <c r="IU94" s="47"/>
      <c r="IV94" s="47"/>
    </row>
    <row r="95" spans="1:256" s="3" customFormat="1" ht="12" customHeight="1">
      <c r="A95" s="13">
        <v>20</v>
      </c>
      <c r="B95" s="27" t="s">
        <v>143</v>
      </c>
      <c r="C95" s="17" t="s">
        <v>144</v>
      </c>
      <c r="D95" s="17" t="s">
        <v>14</v>
      </c>
      <c r="E95" s="16" t="s">
        <v>41</v>
      </c>
      <c r="F95" s="17">
        <v>7956.48</v>
      </c>
      <c r="G95" s="17">
        <v>3242.16</v>
      </c>
      <c r="H95" s="17">
        <v>329.24</v>
      </c>
      <c r="I95" s="17">
        <f aca="true" t="shared" si="3" ref="I95:I100">F95+G95+H95</f>
        <v>11527.88</v>
      </c>
      <c r="J95" s="35">
        <f>SUM(I95:I96)</f>
        <v>23034.199999999997</v>
      </c>
      <c r="K95" s="36"/>
      <c r="L95" s="36"/>
      <c r="M95" s="36"/>
      <c r="IS95" s="47"/>
      <c r="IT95" s="47"/>
      <c r="IU95" s="47"/>
      <c r="IV95" s="47"/>
    </row>
    <row r="96" spans="1:256" s="3" customFormat="1" ht="12" customHeight="1">
      <c r="A96" s="13"/>
      <c r="B96" s="27"/>
      <c r="C96" s="15" t="s">
        <v>145</v>
      </c>
      <c r="D96" s="15" t="s">
        <v>14</v>
      </c>
      <c r="E96" s="16" t="s">
        <v>41</v>
      </c>
      <c r="F96" s="17">
        <v>7956.48</v>
      </c>
      <c r="G96" s="17">
        <v>3242.16</v>
      </c>
      <c r="H96" s="17">
        <v>307.68</v>
      </c>
      <c r="I96" s="17">
        <f t="shared" si="3"/>
        <v>11506.32</v>
      </c>
      <c r="J96" s="40"/>
      <c r="K96" s="36"/>
      <c r="L96" s="36"/>
      <c r="M96" s="36"/>
      <c r="IS96" s="47"/>
      <c r="IT96" s="47"/>
      <c r="IU96" s="47"/>
      <c r="IV96" s="47"/>
    </row>
    <row r="97" spans="1:256" s="3" customFormat="1" ht="12" customHeight="1">
      <c r="A97" s="18">
        <v>21</v>
      </c>
      <c r="B97" s="53" t="s">
        <v>146</v>
      </c>
      <c r="C97" s="17" t="s">
        <v>147</v>
      </c>
      <c r="D97" s="17" t="s">
        <v>14</v>
      </c>
      <c r="E97" s="16" t="s">
        <v>41</v>
      </c>
      <c r="F97" s="17">
        <v>7956.48</v>
      </c>
      <c r="G97" s="17">
        <v>3242.16</v>
      </c>
      <c r="H97" s="17">
        <v>329.24</v>
      </c>
      <c r="I97" s="17">
        <f t="shared" si="3"/>
        <v>11527.88</v>
      </c>
      <c r="J97" s="41">
        <f>SUM(I97:I100)</f>
        <v>24023.670000000002</v>
      </c>
      <c r="K97" s="36"/>
      <c r="L97" s="36"/>
      <c r="M97" s="36"/>
      <c r="IS97" s="47"/>
      <c r="IT97" s="47"/>
      <c r="IU97" s="47"/>
      <c r="IV97" s="47"/>
    </row>
    <row r="98" spans="1:256" s="3" customFormat="1" ht="12" customHeight="1">
      <c r="A98" s="50"/>
      <c r="B98" s="54"/>
      <c r="C98" s="22" t="s">
        <v>148</v>
      </c>
      <c r="D98" s="22" t="s">
        <v>14</v>
      </c>
      <c r="E98" s="16" t="s">
        <v>41</v>
      </c>
      <c r="F98" s="17">
        <v>3315.2</v>
      </c>
      <c r="G98" s="17">
        <v>1350.9</v>
      </c>
      <c r="H98" s="17">
        <v>140.25</v>
      </c>
      <c r="I98" s="17">
        <f t="shared" si="3"/>
        <v>4806.35</v>
      </c>
      <c r="J98" s="42"/>
      <c r="K98" s="36"/>
      <c r="L98" s="36"/>
      <c r="M98" s="36"/>
      <c r="IS98" s="47"/>
      <c r="IT98" s="47"/>
      <c r="IU98" s="47"/>
      <c r="IV98" s="47"/>
    </row>
    <row r="99" spans="1:256" s="3" customFormat="1" ht="12" customHeight="1">
      <c r="A99" s="50"/>
      <c r="B99" s="54"/>
      <c r="C99" s="22" t="s">
        <v>149</v>
      </c>
      <c r="D99" s="22" t="s">
        <v>22</v>
      </c>
      <c r="E99" s="16" t="s">
        <v>41</v>
      </c>
      <c r="F99" s="17">
        <v>3315.2</v>
      </c>
      <c r="G99" s="17">
        <v>1350.9</v>
      </c>
      <c r="H99" s="17">
        <v>140.25</v>
      </c>
      <c r="I99" s="17">
        <f t="shared" si="3"/>
        <v>4806.35</v>
      </c>
      <c r="J99" s="42"/>
      <c r="K99" s="36"/>
      <c r="L99" s="36"/>
      <c r="M99" s="36"/>
      <c r="IS99" s="47"/>
      <c r="IT99" s="47"/>
      <c r="IU99" s="47"/>
      <c r="IV99" s="47"/>
    </row>
    <row r="100" spans="1:256" s="3" customFormat="1" ht="12" customHeight="1">
      <c r="A100" s="20"/>
      <c r="B100" s="55"/>
      <c r="C100" s="22" t="s">
        <v>150</v>
      </c>
      <c r="D100" s="22" t="s">
        <v>22</v>
      </c>
      <c r="E100" s="16" t="s">
        <v>41</v>
      </c>
      <c r="F100" s="17">
        <v>1989.12</v>
      </c>
      <c r="G100" s="17">
        <v>810.54</v>
      </c>
      <c r="H100" s="17">
        <v>83.43</v>
      </c>
      <c r="I100" s="17">
        <f t="shared" si="3"/>
        <v>2883.0899999999997</v>
      </c>
      <c r="J100" s="43"/>
      <c r="K100" s="36"/>
      <c r="L100" s="36"/>
      <c r="M100" s="36"/>
      <c r="IS100" s="47"/>
      <c r="IT100" s="47"/>
      <c r="IU100" s="47"/>
      <c r="IV100" s="47"/>
    </row>
    <row r="101" spans="1:256" s="3" customFormat="1" ht="12" customHeight="1">
      <c r="A101" s="13">
        <v>22</v>
      </c>
      <c r="B101" s="23" t="s">
        <v>151</v>
      </c>
      <c r="C101" s="17" t="s">
        <v>152</v>
      </c>
      <c r="D101" s="17" t="s">
        <v>14</v>
      </c>
      <c r="E101" s="16" t="s">
        <v>153</v>
      </c>
      <c r="F101" s="17">
        <v>3978.24</v>
      </c>
      <c r="G101" s="17">
        <v>0</v>
      </c>
      <c r="H101" s="17">
        <v>149.38</v>
      </c>
      <c r="I101" s="17">
        <f>F:F+G:G+H:H</f>
        <v>4127.62</v>
      </c>
      <c r="J101" s="45">
        <f>I101</f>
        <v>4127.62</v>
      </c>
      <c r="K101" s="61"/>
      <c r="L101" s="36"/>
      <c r="M101" s="36"/>
      <c r="IS101" s="47"/>
      <c r="IT101" s="47"/>
      <c r="IU101" s="47"/>
      <c r="IV101" s="47"/>
    </row>
    <row r="102" spans="1:256" s="3" customFormat="1" ht="12" customHeight="1">
      <c r="A102" s="13">
        <v>23</v>
      </c>
      <c r="B102" s="23" t="s">
        <v>154</v>
      </c>
      <c r="C102" s="17" t="s">
        <v>155</v>
      </c>
      <c r="D102" s="17" t="s">
        <v>22</v>
      </c>
      <c r="E102" s="16" t="s">
        <v>153</v>
      </c>
      <c r="F102" s="17">
        <v>3814.08</v>
      </c>
      <c r="G102" s="17">
        <v>1621.08</v>
      </c>
      <c r="H102" s="17">
        <v>161.18</v>
      </c>
      <c r="I102" s="67">
        <f>F:F+G:G+H:H</f>
        <v>5596.34</v>
      </c>
      <c r="J102" s="35">
        <f>SUM(I102:I105)</f>
        <v>24809.18</v>
      </c>
      <c r="K102" s="61"/>
      <c r="L102" s="36"/>
      <c r="M102" s="36"/>
      <c r="IS102" s="47"/>
      <c r="IT102" s="47"/>
      <c r="IU102" s="47"/>
      <c r="IV102" s="47"/>
    </row>
    <row r="103" spans="1:256" s="3" customFormat="1" ht="12" customHeight="1">
      <c r="A103" s="13"/>
      <c r="B103" s="23"/>
      <c r="C103" s="17" t="s">
        <v>156</v>
      </c>
      <c r="D103" s="17" t="s">
        <v>14</v>
      </c>
      <c r="E103" s="16" t="s">
        <v>153</v>
      </c>
      <c r="F103" s="17">
        <v>3978.24</v>
      </c>
      <c r="G103" s="17">
        <v>1621.08</v>
      </c>
      <c r="H103" s="17">
        <v>161.18</v>
      </c>
      <c r="I103" s="67">
        <f>F:F+G:G+H:H</f>
        <v>5760.5</v>
      </c>
      <c r="J103" s="37"/>
      <c r="K103" s="61"/>
      <c r="L103" s="61"/>
      <c r="M103" s="61"/>
      <c r="IS103" s="47"/>
      <c r="IT103" s="47"/>
      <c r="IU103" s="47"/>
      <c r="IV103" s="47"/>
    </row>
    <row r="104" spans="1:256" s="3" customFormat="1" ht="12" customHeight="1">
      <c r="A104" s="13"/>
      <c r="B104" s="23"/>
      <c r="C104" s="15" t="s">
        <v>157</v>
      </c>
      <c r="D104" s="17" t="s">
        <v>14</v>
      </c>
      <c r="E104" s="16" t="s">
        <v>105</v>
      </c>
      <c r="F104" s="17">
        <v>1989.12</v>
      </c>
      <c r="G104" s="17">
        <v>810.54</v>
      </c>
      <c r="H104" s="17">
        <v>87.03</v>
      </c>
      <c r="I104" s="67">
        <f>F:F+G:G+H:H</f>
        <v>2886.69</v>
      </c>
      <c r="J104" s="37"/>
      <c r="K104" s="44"/>
      <c r="L104" s="44"/>
      <c r="M104" s="44"/>
      <c r="IS104" s="47"/>
      <c r="IT104" s="47"/>
      <c r="IU104" s="47"/>
      <c r="IV104" s="47"/>
    </row>
    <row r="105" spans="1:256" s="3" customFormat="1" ht="12" customHeight="1">
      <c r="A105" s="13"/>
      <c r="B105" s="23"/>
      <c r="C105" s="17" t="s">
        <v>158</v>
      </c>
      <c r="D105" s="17" t="s">
        <v>14</v>
      </c>
      <c r="E105" s="16" t="s">
        <v>159</v>
      </c>
      <c r="F105" s="17">
        <v>7293.44</v>
      </c>
      <c r="G105" s="17">
        <v>2971.98</v>
      </c>
      <c r="H105" s="17">
        <v>300.23</v>
      </c>
      <c r="I105" s="67">
        <f>F:F+G:G+H:H</f>
        <v>10565.65</v>
      </c>
      <c r="J105" s="40"/>
      <c r="K105" s="44"/>
      <c r="L105" s="44"/>
      <c r="M105" s="44"/>
      <c r="IS105" s="47"/>
      <c r="IT105" s="47"/>
      <c r="IU105" s="47"/>
      <c r="IV105" s="47"/>
    </row>
    <row r="106" spans="1:256" s="3" customFormat="1" ht="12" customHeight="1">
      <c r="A106" s="18">
        <v>24</v>
      </c>
      <c r="B106" s="56" t="s">
        <v>160</v>
      </c>
      <c r="C106" s="17" t="s">
        <v>161</v>
      </c>
      <c r="D106" s="17" t="s">
        <v>14</v>
      </c>
      <c r="E106" s="16" t="s">
        <v>41</v>
      </c>
      <c r="F106" s="17">
        <v>7956.48</v>
      </c>
      <c r="G106" s="17">
        <v>3242.76</v>
      </c>
      <c r="H106" s="17">
        <v>329.24</v>
      </c>
      <c r="I106" s="17">
        <f aca="true" t="shared" si="4" ref="I106:I108">F106+G106+H106</f>
        <v>11528.48</v>
      </c>
      <c r="J106" s="32">
        <f>SUM(I106:I108)</f>
        <v>28824.64</v>
      </c>
      <c r="IS106" s="47"/>
      <c r="IT106" s="47"/>
      <c r="IU106" s="47"/>
      <c r="IV106" s="47"/>
    </row>
    <row r="107" spans="1:256" s="3" customFormat="1" ht="12" customHeight="1">
      <c r="A107" s="50"/>
      <c r="B107" s="57"/>
      <c r="C107" s="17" t="s">
        <v>162</v>
      </c>
      <c r="D107" s="17" t="s">
        <v>14</v>
      </c>
      <c r="E107" s="16" t="s">
        <v>41</v>
      </c>
      <c r="F107" s="17">
        <v>7956.48</v>
      </c>
      <c r="G107" s="17">
        <v>3242.76</v>
      </c>
      <c r="H107" s="17">
        <v>329.24</v>
      </c>
      <c r="I107" s="17">
        <f t="shared" si="4"/>
        <v>11528.48</v>
      </c>
      <c r="J107" s="33"/>
      <c r="IS107" s="47"/>
      <c r="IT107" s="47"/>
      <c r="IU107" s="47"/>
      <c r="IV107" s="47"/>
    </row>
    <row r="108" spans="1:256" s="3" customFormat="1" ht="12" customHeight="1">
      <c r="A108" s="20"/>
      <c r="B108" s="58"/>
      <c r="C108" s="15" t="s">
        <v>163</v>
      </c>
      <c r="D108" s="15" t="s">
        <v>14</v>
      </c>
      <c r="E108" s="16" t="s">
        <v>164</v>
      </c>
      <c r="F108" s="17">
        <v>3978.24</v>
      </c>
      <c r="G108" s="17">
        <v>1621.38</v>
      </c>
      <c r="H108" s="17">
        <v>168.06</v>
      </c>
      <c r="I108" s="17">
        <f t="shared" si="4"/>
        <v>5767.68</v>
      </c>
      <c r="J108" s="34"/>
      <c r="IS108" s="47"/>
      <c r="IT108" s="47"/>
      <c r="IU108" s="47"/>
      <c r="IV108" s="47"/>
    </row>
    <row r="109" spans="1:256" s="3" customFormat="1" ht="12" customHeight="1">
      <c r="A109" s="13">
        <v>25</v>
      </c>
      <c r="B109" s="27" t="s">
        <v>165</v>
      </c>
      <c r="C109" s="15" t="s">
        <v>166</v>
      </c>
      <c r="D109" s="15" t="s">
        <v>14</v>
      </c>
      <c r="E109" s="16" t="s">
        <v>63</v>
      </c>
      <c r="F109" s="17">
        <v>4641.28</v>
      </c>
      <c r="G109" s="17">
        <v>1891.26</v>
      </c>
      <c r="H109" s="17">
        <v>195.87</v>
      </c>
      <c r="I109" s="17">
        <f>F:F+G:G+H:H</f>
        <v>6728.41</v>
      </c>
      <c r="J109" s="17">
        <f>SUM(I109)</f>
        <v>6728.41</v>
      </c>
      <c r="IS109" s="47"/>
      <c r="IT109" s="47"/>
      <c r="IU109" s="47"/>
      <c r="IV109" s="47"/>
    </row>
    <row r="110" spans="1:256" s="3" customFormat="1" ht="12" customHeight="1">
      <c r="A110" s="13">
        <v>26</v>
      </c>
      <c r="B110" s="23" t="s">
        <v>167</v>
      </c>
      <c r="C110" s="17" t="s">
        <v>168</v>
      </c>
      <c r="D110" s="17" t="s">
        <v>14</v>
      </c>
      <c r="E110" s="16" t="s">
        <v>103</v>
      </c>
      <c r="F110" s="17">
        <v>3315.2</v>
      </c>
      <c r="G110" s="17">
        <v>1350.9</v>
      </c>
      <c r="H110" s="17">
        <v>133.37</v>
      </c>
      <c r="I110" s="17">
        <f>F110+G110+H110</f>
        <v>4799.47</v>
      </c>
      <c r="J110" s="41">
        <f>SUM(I110:I113)</f>
        <v>25955.260000000002</v>
      </c>
      <c r="K110" s="61"/>
      <c r="L110" s="36"/>
      <c r="M110" s="36"/>
      <c r="IS110" s="47"/>
      <c r="IT110" s="47"/>
      <c r="IU110" s="47"/>
      <c r="IV110" s="47"/>
    </row>
    <row r="111" spans="1:256" s="3" customFormat="1" ht="12" customHeight="1">
      <c r="A111" s="13"/>
      <c r="B111" s="23"/>
      <c r="C111" s="17" t="s">
        <v>169</v>
      </c>
      <c r="D111" s="17" t="s">
        <v>14</v>
      </c>
      <c r="E111" s="16" t="s">
        <v>41</v>
      </c>
      <c r="F111" s="17">
        <v>7956.48</v>
      </c>
      <c r="G111" s="17">
        <v>3242.16</v>
      </c>
      <c r="H111" s="17">
        <v>335.09</v>
      </c>
      <c r="I111" s="17">
        <f>F111+G111+H111</f>
        <v>11533.73</v>
      </c>
      <c r="J111" s="42"/>
      <c r="K111" s="61"/>
      <c r="L111" s="36"/>
      <c r="M111" s="36"/>
      <c r="IS111" s="47"/>
      <c r="IT111" s="47"/>
      <c r="IU111" s="47"/>
      <c r="IV111" s="47"/>
    </row>
    <row r="112" spans="1:256" s="3" customFormat="1" ht="12" customHeight="1">
      <c r="A112" s="13"/>
      <c r="B112" s="23"/>
      <c r="C112" s="22" t="s">
        <v>170</v>
      </c>
      <c r="D112" s="22" t="s">
        <v>14</v>
      </c>
      <c r="E112" s="16" t="s">
        <v>171</v>
      </c>
      <c r="F112" s="17">
        <v>3315.2</v>
      </c>
      <c r="G112" s="17">
        <v>1350.9</v>
      </c>
      <c r="H112" s="17">
        <v>144.93</v>
      </c>
      <c r="I112" s="17">
        <f>F112+G112+H112</f>
        <v>4811.030000000001</v>
      </c>
      <c r="J112" s="42"/>
      <c r="K112" s="61"/>
      <c r="L112" s="36"/>
      <c r="M112" s="36"/>
      <c r="IS112" s="47"/>
      <c r="IT112" s="47"/>
      <c r="IU112" s="47"/>
      <c r="IV112" s="47"/>
    </row>
    <row r="113" spans="1:256" s="3" customFormat="1" ht="12" customHeight="1">
      <c r="A113" s="13"/>
      <c r="B113" s="23"/>
      <c r="C113" s="22" t="s">
        <v>172</v>
      </c>
      <c r="D113" s="22" t="s">
        <v>22</v>
      </c>
      <c r="E113" s="16" t="s">
        <v>171</v>
      </c>
      <c r="F113" s="17">
        <v>3315.2</v>
      </c>
      <c r="G113" s="17">
        <v>1350.9</v>
      </c>
      <c r="H113" s="17">
        <v>144.93</v>
      </c>
      <c r="I113" s="17">
        <f>F113+G113+H113</f>
        <v>4811.030000000001</v>
      </c>
      <c r="J113" s="43"/>
      <c r="K113" s="61"/>
      <c r="L113" s="36"/>
      <c r="M113" s="36"/>
      <c r="IS113" s="47"/>
      <c r="IT113" s="47"/>
      <c r="IU113" s="47"/>
      <c r="IV113" s="47"/>
    </row>
    <row r="114" spans="1:256" s="3" customFormat="1" ht="12" customHeight="1">
      <c r="A114" s="13">
        <v>27</v>
      </c>
      <c r="B114" s="14" t="s">
        <v>173</v>
      </c>
      <c r="C114" s="15" t="s">
        <v>174</v>
      </c>
      <c r="D114" s="15" t="s">
        <v>22</v>
      </c>
      <c r="E114" s="16" t="s">
        <v>63</v>
      </c>
      <c r="F114" s="17">
        <v>4641.28</v>
      </c>
      <c r="G114" s="17">
        <v>1891.26</v>
      </c>
      <c r="H114" s="17">
        <v>329.24</v>
      </c>
      <c r="I114" s="17">
        <f>F:F+G:G+H:H</f>
        <v>6861.78</v>
      </c>
      <c r="J114" s="32">
        <f aca="true" t="shared" si="5" ref="J114:J119">SUM(I114:I115)</f>
        <v>18228.48</v>
      </c>
      <c r="IS114" s="47"/>
      <c r="IT114" s="47"/>
      <c r="IU114" s="47"/>
      <c r="IV114" s="47"/>
    </row>
    <row r="115" spans="1:256" s="3" customFormat="1" ht="12" customHeight="1">
      <c r="A115" s="13"/>
      <c r="B115" s="14"/>
      <c r="C115" s="17" t="s">
        <v>175</v>
      </c>
      <c r="D115" s="17" t="s">
        <v>14</v>
      </c>
      <c r="E115" s="16" t="s">
        <v>41</v>
      </c>
      <c r="F115" s="17">
        <v>7956.48</v>
      </c>
      <c r="G115" s="17">
        <v>3242.16</v>
      </c>
      <c r="H115" s="17">
        <v>168.06</v>
      </c>
      <c r="I115" s="17">
        <f>F:F+G:G+H:H</f>
        <v>11366.699999999999</v>
      </c>
      <c r="J115" s="34"/>
      <c r="IS115" s="47"/>
      <c r="IT115" s="47"/>
      <c r="IU115" s="47"/>
      <c r="IV115" s="47"/>
    </row>
    <row r="116" spans="1:256" s="3" customFormat="1" ht="12" customHeight="1">
      <c r="A116" s="13">
        <v>28</v>
      </c>
      <c r="B116" s="14" t="s">
        <v>176</v>
      </c>
      <c r="C116" s="17" t="s">
        <v>177</v>
      </c>
      <c r="D116" s="17" t="s">
        <v>14</v>
      </c>
      <c r="E116" s="16" t="s">
        <v>41</v>
      </c>
      <c r="F116" s="17">
        <v>7956.48</v>
      </c>
      <c r="G116" s="17">
        <v>3242.16</v>
      </c>
      <c r="H116" s="17">
        <v>317.44</v>
      </c>
      <c r="I116" s="17">
        <f>F:F+G:G+H:H</f>
        <v>11516.08</v>
      </c>
      <c r="J116" s="30">
        <f t="shared" si="5"/>
        <v>23025.4</v>
      </c>
      <c r="IS116" s="47"/>
      <c r="IT116" s="47"/>
      <c r="IU116" s="47"/>
      <c r="IV116" s="47"/>
    </row>
    <row r="117" spans="1:256" s="3" customFormat="1" ht="12" customHeight="1">
      <c r="A117" s="13"/>
      <c r="B117" s="14"/>
      <c r="C117" s="17" t="s">
        <v>178</v>
      </c>
      <c r="D117" s="17" t="s">
        <v>14</v>
      </c>
      <c r="E117" s="16" t="s">
        <v>41</v>
      </c>
      <c r="F117" s="17">
        <v>7956.48</v>
      </c>
      <c r="G117" s="17">
        <v>3242.16</v>
      </c>
      <c r="H117" s="17">
        <v>310.68</v>
      </c>
      <c r="I117" s="17">
        <f>F:F+G:G+H:H</f>
        <v>11509.32</v>
      </c>
      <c r="J117" s="68"/>
      <c r="IS117" s="47"/>
      <c r="IT117" s="47"/>
      <c r="IU117" s="47"/>
      <c r="IV117" s="47"/>
    </row>
    <row r="118" spans="1:256" s="3" customFormat="1" ht="12" customHeight="1">
      <c r="A118" s="13">
        <v>29</v>
      </c>
      <c r="B118" s="14" t="s">
        <v>179</v>
      </c>
      <c r="C118" s="17" t="s">
        <v>180</v>
      </c>
      <c r="D118" s="17" t="s">
        <v>22</v>
      </c>
      <c r="E118" s="16" t="s">
        <v>41</v>
      </c>
      <c r="F118" s="17">
        <v>7956.48</v>
      </c>
      <c r="G118" s="17">
        <v>3242.76</v>
      </c>
      <c r="H118" s="17">
        <v>319.88</v>
      </c>
      <c r="I118" s="17">
        <f>F118+G118+H118</f>
        <v>11519.119999999999</v>
      </c>
      <c r="J118" s="17">
        <f>I118</f>
        <v>11519.119999999999</v>
      </c>
      <c r="IS118" s="47"/>
      <c r="IT118" s="47"/>
      <c r="IU118" s="47"/>
      <c r="IV118" s="47"/>
    </row>
    <row r="119" spans="1:256" s="3" customFormat="1" ht="12" customHeight="1">
      <c r="A119" s="13">
        <v>30</v>
      </c>
      <c r="B119" s="14" t="s">
        <v>181</v>
      </c>
      <c r="C119" s="17" t="s">
        <v>182</v>
      </c>
      <c r="D119" s="17" t="s">
        <v>14</v>
      </c>
      <c r="E119" s="16" t="s">
        <v>41</v>
      </c>
      <c r="F119" s="17">
        <v>7956.48</v>
      </c>
      <c r="G119" s="17">
        <v>3242.16</v>
      </c>
      <c r="H119" s="17">
        <v>317.44</v>
      </c>
      <c r="I119" s="17">
        <f>F:F+G:G+H:H</f>
        <v>11516.08</v>
      </c>
      <c r="J119" s="32">
        <f t="shared" si="5"/>
        <v>23032.16</v>
      </c>
      <c r="IS119" s="47"/>
      <c r="IT119" s="47"/>
      <c r="IU119" s="47"/>
      <c r="IV119" s="47"/>
    </row>
    <row r="120" spans="1:256" s="3" customFormat="1" ht="12" customHeight="1">
      <c r="A120" s="13"/>
      <c r="B120" s="14"/>
      <c r="C120" s="17" t="s">
        <v>183</v>
      </c>
      <c r="D120" s="17" t="s">
        <v>14</v>
      </c>
      <c r="E120" s="16" t="s">
        <v>41</v>
      </c>
      <c r="F120" s="17">
        <v>7956.48</v>
      </c>
      <c r="G120" s="17">
        <v>3242.16</v>
      </c>
      <c r="H120" s="17">
        <v>317.44</v>
      </c>
      <c r="I120" s="17">
        <f>F:F+G:G+H:H</f>
        <v>11516.08</v>
      </c>
      <c r="J120" s="34"/>
      <c r="IS120" s="47"/>
      <c r="IT120" s="47"/>
      <c r="IU120" s="47"/>
      <c r="IV120" s="47"/>
    </row>
    <row r="121" spans="1:256" s="3" customFormat="1" ht="12" customHeight="1">
      <c r="A121" s="13">
        <v>31</v>
      </c>
      <c r="B121" s="14" t="s">
        <v>184</v>
      </c>
      <c r="C121" s="17" t="s">
        <v>185</v>
      </c>
      <c r="D121" s="17" t="s">
        <v>22</v>
      </c>
      <c r="E121" s="16" t="s">
        <v>41</v>
      </c>
      <c r="F121" s="17">
        <v>8592.16</v>
      </c>
      <c r="G121" s="17">
        <v>3242.16</v>
      </c>
      <c r="H121" s="17">
        <v>329.24</v>
      </c>
      <c r="I121" s="17">
        <f>F121+G121+H121</f>
        <v>12163.56</v>
      </c>
      <c r="J121" s="17">
        <f>I121</f>
        <v>12163.56</v>
      </c>
      <c r="IS121" s="47"/>
      <c r="IT121" s="47"/>
      <c r="IU121" s="47"/>
      <c r="IV121" s="47"/>
    </row>
    <row r="122" spans="1:256" s="3" customFormat="1" ht="12" customHeight="1">
      <c r="A122" s="18">
        <v>32</v>
      </c>
      <c r="B122" s="19" t="s">
        <v>186</v>
      </c>
      <c r="C122" s="17" t="s">
        <v>187</v>
      </c>
      <c r="D122" s="17" t="s">
        <v>14</v>
      </c>
      <c r="E122" s="16" t="s">
        <v>69</v>
      </c>
      <c r="F122" s="17">
        <v>1989.12</v>
      </c>
      <c r="G122" s="17">
        <v>810.54</v>
      </c>
      <c r="H122" s="17">
        <v>65.25</v>
      </c>
      <c r="I122" s="17">
        <f>F:F+G:G+H:H</f>
        <v>2864.91</v>
      </c>
      <c r="J122" s="30">
        <f>SUM(I122:I124)</f>
        <v>18243.79</v>
      </c>
      <c r="IS122" s="47"/>
      <c r="IT122" s="47"/>
      <c r="IU122" s="47"/>
      <c r="IV122" s="47"/>
    </row>
    <row r="123" spans="1:256" s="3" customFormat="1" ht="12" customHeight="1">
      <c r="A123" s="50"/>
      <c r="B123" s="59"/>
      <c r="C123" s="22" t="s">
        <v>188</v>
      </c>
      <c r="D123" s="22" t="s">
        <v>14</v>
      </c>
      <c r="E123" s="16" t="s">
        <v>61</v>
      </c>
      <c r="F123" s="17">
        <v>5304.32</v>
      </c>
      <c r="G123" s="17">
        <v>2161.44</v>
      </c>
      <c r="H123" s="17">
        <v>223.68</v>
      </c>
      <c r="I123" s="17">
        <f>F:F+G:G+H:H</f>
        <v>7689.4400000000005</v>
      </c>
      <c r="J123" s="31"/>
      <c r="IS123" s="47"/>
      <c r="IT123" s="47"/>
      <c r="IU123" s="47"/>
      <c r="IV123" s="47"/>
    </row>
    <row r="124" spans="1:256" s="3" customFormat="1" ht="12" customHeight="1">
      <c r="A124" s="20"/>
      <c r="B124" s="21"/>
      <c r="C124" s="22" t="s">
        <v>189</v>
      </c>
      <c r="D124" s="22" t="s">
        <v>14</v>
      </c>
      <c r="E124" s="16" t="s">
        <v>61</v>
      </c>
      <c r="F124" s="17">
        <v>5304.32</v>
      </c>
      <c r="G124" s="17">
        <v>2161.44</v>
      </c>
      <c r="H124" s="17">
        <v>223.68</v>
      </c>
      <c r="I124" s="17">
        <f>F:F+G:G+H:H</f>
        <v>7689.4400000000005</v>
      </c>
      <c r="J124" s="31"/>
      <c r="IS124" s="47"/>
      <c r="IT124" s="47"/>
      <c r="IU124" s="47"/>
      <c r="IV124" s="47"/>
    </row>
    <row r="125" spans="1:256" s="3" customFormat="1" ht="12" customHeight="1">
      <c r="A125" s="18">
        <v>33</v>
      </c>
      <c r="B125" s="19" t="s">
        <v>190</v>
      </c>
      <c r="C125" s="17" t="s">
        <v>191</v>
      </c>
      <c r="D125" s="17" t="s">
        <v>14</v>
      </c>
      <c r="E125" s="16" t="s">
        <v>41</v>
      </c>
      <c r="F125" s="17">
        <v>7956.48</v>
      </c>
      <c r="G125" s="17">
        <v>3159.42</v>
      </c>
      <c r="H125" s="17">
        <v>310.68</v>
      </c>
      <c r="I125" s="17">
        <f>F:F+G:G+H:H</f>
        <v>11426.58</v>
      </c>
      <c r="J125" s="30">
        <f>SUM(I125:I130)</f>
        <v>52523.53</v>
      </c>
      <c r="IS125" s="47"/>
      <c r="IT125" s="47"/>
      <c r="IU125" s="47"/>
      <c r="IV125" s="47"/>
    </row>
    <row r="126" spans="1:256" s="3" customFormat="1" ht="12" customHeight="1">
      <c r="A126" s="50"/>
      <c r="B126" s="59"/>
      <c r="C126" s="17" t="s">
        <v>192</v>
      </c>
      <c r="D126" s="17" t="s">
        <v>14</v>
      </c>
      <c r="E126" s="16" t="s">
        <v>41</v>
      </c>
      <c r="F126" s="17">
        <v>7956.48</v>
      </c>
      <c r="G126" s="17">
        <v>3159.42</v>
      </c>
      <c r="H126" s="17">
        <v>310.68</v>
      </c>
      <c r="I126" s="17">
        <f>F:F+G:G+H:H</f>
        <v>11426.58</v>
      </c>
      <c r="J126" s="31"/>
      <c r="IS126" s="47"/>
      <c r="IT126" s="47"/>
      <c r="IU126" s="47"/>
      <c r="IV126" s="47"/>
    </row>
    <row r="127" spans="1:256" s="3" customFormat="1" ht="12" customHeight="1">
      <c r="A127" s="50"/>
      <c r="B127" s="59"/>
      <c r="C127" s="17" t="s">
        <v>193</v>
      </c>
      <c r="D127" s="17" t="s">
        <v>14</v>
      </c>
      <c r="E127" s="16" t="s">
        <v>41</v>
      </c>
      <c r="F127" s="17">
        <v>7956.48</v>
      </c>
      <c r="G127" s="17">
        <v>3159.42</v>
      </c>
      <c r="H127" s="17">
        <v>310.68</v>
      </c>
      <c r="I127" s="17">
        <f>F:F+G:G+H:H</f>
        <v>11426.58</v>
      </c>
      <c r="J127" s="31"/>
      <c r="IS127" s="47"/>
      <c r="IT127" s="47"/>
      <c r="IU127" s="47"/>
      <c r="IV127" s="47"/>
    </row>
    <row r="128" spans="1:256" s="3" customFormat="1" ht="12" customHeight="1">
      <c r="A128" s="50"/>
      <c r="B128" s="59"/>
      <c r="C128" s="17" t="s">
        <v>194</v>
      </c>
      <c r="D128" s="17" t="s">
        <v>22</v>
      </c>
      <c r="E128" s="16" t="s">
        <v>69</v>
      </c>
      <c r="F128" s="17">
        <v>1989.12</v>
      </c>
      <c r="G128" s="17">
        <v>810.54</v>
      </c>
      <c r="H128" s="17">
        <v>65.25</v>
      </c>
      <c r="I128" s="17">
        <f>F:F+G:G+H:H</f>
        <v>2864.91</v>
      </c>
      <c r="J128" s="31"/>
      <c r="IS128" s="47"/>
      <c r="IT128" s="47"/>
      <c r="IU128" s="47"/>
      <c r="IV128" s="47"/>
    </row>
    <row r="129" spans="1:256" s="3" customFormat="1" ht="12" customHeight="1">
      <c r="A129" s="50"/>
      <c r="B129" s="59"/>
      <c r="C129" s="22" t="s">
        <v>195</v>
      </c>
      <c r="D129" s="22" t="s">
        <v>14</v>
      </c>
      <c r="E129" s="16" t="s">
        <v>61</v>
      </c>
      <c r="F129" s="3">
        <v>5304.32</v>
      </c>
      <c r="G129" s="3">
        <v>2161.44</v>
      </c>
      <c r="H129" s="3">
        <v>223.68</v>
      </c>
      <c r="I129" s="17">
        <f>F:F+G:G+H:H</f>
        <v>7689.4400000000005</v>
      </c>
      <c r="J129" s="31"/>
      <c r="IS129" s="47"/>
      <c r="IT129" s="47"/>
      <c r="IU129" s="47"/>
      <c r="IV129" s="47"/>
    </row>
    <row r="130" spans="1:256" s="3" customFormat="1" ht="12" customHeight="1">
      <c r="A130" s="20"/>
      <c r="B130" s="21"/>
      <c r="C130" s="22" t="s">
        <v>196</v>
      </c>
      <c r="D130" s="22" t="s">
        <v>14</v>
      </c>
      <c r="E130" s="16" t="s">
        <v>61</v>
      </c>
      <c r="F130" s="3">
        <v>5304.32</v>
      </c>
      <c r="G130" s="3">
        <v>2161.44</v>
      </c>
      <c r="H130" s="3">
        <v>223.68</v>
      </c>
      <c r="I130" s="17">
        <f>F:F+G:G+H:H</f>
        <v>7689.4400000000005</v>
      </c>
      <c r="J130" s="68"/>
      <c r="IS130" s="47"/>
      <c r="IT130" s="47"/>
      <c r="IU130" s="47"/>
      <c r="IV130" s="47"/>
    </row>
    <row r="131" spans="1:256" s="3" customFormat="1" ht="12" customHeight="1">
      <c r="A131" s="13">
        <v>34</v>
      </c>
      <c r="B131" s="14" t="s">
        <v>197</v>
      </c>
      <c r="C131" s="17" t="s">
        <v>198</v>
      </c>
      <c r="D131" s="17" t="s">
        <v>14</v>
      </c>
      <c r="E131" s="16" t="s">
        <v>41</v>
      </c>
      <c r="F131" s="17">
        <v>7956.48</v>
      </c>
      <c r="G131" s="17">
        <v>0</v>
      </c>
      <c r="H131" s="17">
        <v>317.44</v>
      </c>
      <c r="I131" s="17">
        <f>F:F+G:G+H:H</f>
        <v>8273.92</v>
      </c>
      <c r="J131" s="17">
        <f>I131</f>
        <v>8273.92</v>
      </c>
      <c r="IS131" s="47"/>
      <c r="IT131" s="47"/>
      <c r="IU131" s="47"/>
      <c r="IV131" s="47"/>
    </row>
    <row r="132" spans="1:256" s="3" customFormat="1" ht="12" customHeight="1">
      <c r="A132" s="18">
        <v>35</v>
      </c>
      <c r="B132" s="19" t="s">
        <v>199</v>
      </c>
      <c r="C132" s="17" t="s">
        <v>200</v>
      </c>
      <c r="D132" s="17" t="s">
        <v>14</v>
      </c>
      <c r="E132" s="16" t="s">
        <v>41</v>
      </c>
      <c r="F132" s="17">
        <v>7956.48</v>
      </c>
      <c r="G132" s="17">
        <v>3242.16</v>
      </c>
      <c r="H132" s="17">
        <v>329.24</v>
      </c>
      <c r="I132" s="17">
        <f aca="true" t="shared" si="6" ref="I132:I155">F132+G132+H132</f>
        <v>11527.88</v>
      </c>
      <c r="J132" s="30">
        <f>SUM(I132:I134)</f>
        <v>32664.420000000002</v>
      </c>
      <c r="IS132" s="47"/>
      <c r="IT132" s="47"/>
      <c r="IU132" s="47"/>
      <c r="IV132" s="47"/>
    </row>
    <row r="133" spans="1:256" s="3" customFormat="1" ht="12" customHeight="1">
      <c r="A133" s="50"/>
      <c r="B133" s="59"/>
      <c r="C133" s="22" t="s">
        <v>201</v>
      </c>
      <c r="D133" s="22" t="s">
        <v>14</v>
      </c>
      <c r="E133" s="16" t="s">
        <v>55</v>
      </c>
      <c r="F133" s="17">
        <v>7293.44</v>
      </c>
      <c r="G133" s="17">
        <v>2971.98</v>
      </c>
      <c r="H133" s="17">
        <v>302.85</v>
      </c>
      <c r="I133" s="17">
        <f t="shared" si="6"/>
        <v>10568.27</v>
      </c>
      <c r="J133" s="31"/>
      <c r="IS133" s="47"/>
      <c r="IT133" s="47"/>
      <c r="IU133" s="47"/>
      <c r="IV133" s="47"/>
    </row>
    <row r="134" spans="1:256" s="3" customFormat="1" ht="12" customHeight="1">
      <c r="A134" s="20"/>
      <c r="B134" s="21"/>
      <c r="C134" s="22" t="s">
        <v>202</v>
      </c>
      <c r="D134" s="22" t="s">
        <v>22</v>
      </c>
      <c r="E134" s="16" t="s">
        <v>55</v>
      </c>
      <c r="F134" s="17">
        <v>7293.44</v>
      </c>
      <c r="G134" s="17">
        <v>2971.98</v>
      </c>
      <c r="H134" s="17">
        <v>302.85</v>
      </c>
      <c r="I134" s="17">
        <f t="shared" si="6"/>
        <v>10568.27</v>
      </c>
      <c r="J134" s="68"/>
      <c r="IS134" s="47"/>
      <c r="IT134" s="47"/>
      <c r="IU134" s="47"/>
      <c r="IV134" s="47"/>
    </row>
    <row r="135" spans="1:256" s="3" customFormat="1" ht="12" customHeight="1">
      <c r="A135" s="13">
        <v>36</v>
      </c>
      <c r="B135" s="14" t="s">
        <v>203</v>
      </c>
      <c r="C135" s="17" t="s">
        <v>204</v>
      </c>
      <c r="D135" s="17" t="s">
        <v>14</v>
      </c>
      <c r="E135" s="16" t="s">
        <v>41</v>
      </c>
      <c r="F135" s="17">
        <v>7956.48</v>
      </c>
      <c r="G135" s="17">
        <v>3242.16</v>
      </c>
      <c r="H135" s="17">
        <v>329.24</v>
      </c>
      <c r="I135" s="17">
        <f t="shared" si="6"/>
        <v>11527.88</v>
      </c>
      <c r="J135" s="17">
        <f>I135</f>
        <v>11527.88</v>
      </c>
      <c r="IS135" s="47"/>
      <c r="IT135" s="47"/>
      <c r="IU135" s="47"/>
      <c r="IV135" s="47"/>
    </row>
    <row r="136" spans="1:256" s="3" customFormat="1" ht="12" customHeight="1">
      <c r="A136" s="18">
        <v>37</v>
      </c>
      <c r="B136" s="69" t="s">
        <v>205</v>
      </c>
      <c r="C136" s="15" t="s">
        <v>206</v>
      </c>
      <c r="D136" s="15" t="s">
        <v>22</v>
      </c>
      <c r="E136" s="16" t="s">
        <v>171</v>
      </c>
      <c r="F136" s="17">
        <v>3315.2</v>
      </c>
      <c r="G136" s="17">
        <v>1350.9</v>
      </c>
      <c r="H136" s="17">
        <v>140.25</v>
      </c>
      <c r="I136" s="17">
        <f t="shared" si="6"/>
        <v>4806.35</v>
      </c>
      <c r="J136" s="32">
        <f aca="true" t="shared" si="7" ref="J136:J140">SUM(I136:I137)</f>
        <v>9612.7</v>
      </c>
      <c r="IS136" s="47"/>
      <c r="IT136" s="47"/>
      <c r="IU136" s="47"/>
      <c r="IV136" s="47"/>
    </row>
    <row r="137" spans="1:256" s="3" customFormat="1" ht="12" customHeight="1">
      <c r="A137" s="20"/>
      <c r="B137" s="70"/>
      <c r="C137" s="15" t="s">
        <v>207</v>
      </c>
      <c r="D137" s="15" t="s">
        <v>14</v>
      </c>
      <c r="E137" s="16" t="s">
        <v>171</v>
      </c>
      <c r="F137" s="17">
        <v>3315.2</v>
      </c>
      <c r="G137" s="17">
        <v>1350.9</v>
      </c>
      <c r="H137" s="17">
        <v>140.25</v>
      </c>
      <c r="I137" s="17">
        <f t="shared" si="6"/>
        <v>4806.35</v>
      </c>
      <c r="J137" s="34"/>
      <c r="IS137" s="47"/>
      <c r="IT137" s="47"/>
      <c r="IU137" s="47"/>
      <c r="IV137" s="47"/>
    </row>
    <row r="138" spans="1:256" s="3" customFormat="1" ht="12" customHeight="1">
      <c r="A138" s="18">
        <v>38</v>
      </c>
      <c r="B138" s="71" t="s">
        <v>208</v>
      </c>
      <c r="C138" s="15" t="s">
        <v>209</v>
      </c>
      <c r="D138" s="15" t="s">
        <v>14</v>
      </c>
      <c r="E138" s="16" t="s">
        <v>210</v>
      </c>
      <c r="F138" s="17">
        <v>5304.32</v>
      </c>
      <c r="G138" s="17">
        <v>1891.26</v>
      </c>
      <c r="H138" s="17">
        <v>222.48</v>
      </c>
      <c r="I138" s="17">
        <f t="shared" si="6"/>
        <v>7418.0599999999995</v>
      </c>
      <c r="J138" s="33">
        <f t="shared" si="7"/>
        <v>17720.41</v>
      </c>
      <c r="IS138" s="47"/>
      <c r="IT138" s="47"/>
      <c r="IU138" s="47"/>
      <c r="IV138" s="47"/>
    </row>
    <row r="139" spans="1:256" s="3" customFormat="1" ht="12" customHeight="1">
      <c r="A139" s="20"/>
      <c r="B139" s="70"/>
      <c r="C139" s="15" t="s">
        <v>211</v>
      </c>
      <c r="D139" s="15" t="s">
        <v>14</v>
      </c>
      <c r="E139" s="16" t="s">
        <v>55</v>
      </c>
      <c r="F139" s="17">
        <v>7293.44</v>
      </c>
      <c r="G139" s="17">
        <v>2701.8</v>
      </c>
      <c r="H139" s="17">
        <v>307.11</v>
      </c>
      <c r="I139" s="17">
        <f t="shared" si="6"/>
        <v>10302.35</v>
      </c>
      <c r="J139" s="34"/>
      <c r="IS139" s="47"/>
      <c r="IT139" s="47"/>
      <c r="IU139" s="47"/>
      <c r="IV139" s="47"/>
    </row>
    <row r="140" spans="1:256" s="3" customFormat="1" ht="12" customHeight="1">
      <c r="A140" s="18">
        <v>39</v>
      </c>
      <c r="B140" s="71" t="s">
        <v>212</v>
      </c>
      <c r="C140" s="15" t="s">
        <v>213</v>
      </c>
      <c r="D140" s="15" t="s">
        <v>14</v>
      </c>
      <c r="E140" s="16" t="s">
        <v>41</v>
      </c>
      <c r="F140" s="17">
        <v>7956.48</v>
      </c>
      <c r="G140" s="17">
        <v>3242.16</v>
      </c>
      <c r="H140" s="17">
        <v>328.04</v>
      </c>
      <c r="I140" s="17">
        <f t="shared" si="6"/>
        <v>11526.68</v>
      </c>
      <c r="J140" s="33">
        <f t="shared" si="7"/>
        <v>18248.21</v>
      </c>
      <c r="IS140" s="47"/>
      <c r="IT140" s="47"/>
      <c r="IU140" s="47"/>
      <c r="IV140" s="47"/>
    </row>
    <row r="141" spans="1:256" s="3" customFormat="1" ht="12" customHeight="1">
      <c r="A141" s="20"/>
      <c r="B141" s="70"/>
      <c r="C141" s="15" t="s">
        <v>214</v>
      </c>
      <c r="D141" s="15" t="s">
        <v>22</v>
      </c>
      <c r="E141" s="16" t="s">
        <v>75</v>
      </c>
      <c r="F141" s="17">
        <v>4641.28</v>
      </c>
      <c r="G141" s="17">
        <v>1891.26</v>
      </c>
      <c r="H141" s="17">
        <v>188.99</v>
      </c>
      <c r="I141" s="17">
        <f t="shared" si="6"/>
        <v>6721.53</v>
      </c>
      <c r="J141" s="34"/>
      <c r="IS141" s="47"/>
      <c r="IT141" s="47"/>
      <c r="IU141" s="47"/>
      <c r="IV141" s="47"/>
    </row>
    <row r="142" spans="1:256" s="3" customFormat="1" ht="12" customHeight="1">
      <c r="A142" s="13">
        <v>40</v>
      </c>
      <c r="B142" s="72" t="s">
        <v>215</v>
      </c>
      <c r="C142" s="22" t="s">
        <v>216</v>
      </c>
      <c r="D142" s="22" t="s">
        <v>22</v>
      </c>
      <c r="E142" s="16" t="s">
        <v>41</v>
      </c>
      <c r="F142" s="17">
        <v>7956.48</v>
      </c>
      <c r="G142" s="17">
        <v>3242.16</v>
      </c>
      <c r="H142" s="17">
        <v>334.92</v>
      </c>
      <c r="I142" s="17">
        <f t="shared" si="6"/>
        <v>11533.56</v>
      </c>
      <c r="J142" s="76">
        <f aca="true" t="shared" si="8" ref="J142:J145">I142</f>
        <v>11533.56</v>
      </c>
      <c r="IS142" s="47"/>
      <c r="IT142" s="47"/>
      <c r="IU142" s="47"/>
      <c r="IV142" s="47"/>
    </row>
    <row r="143" spans="1:256" s="3" customFormat="1" ht="12" customHeight="1">
      <c r="A143" s="13">
        <v>41</v>
      </c>
      <c r="B143" s="72" t="s">
        <v>217</v>
      </c>
      <c r="C143" s="22" t="s">
        <v>218</v>
      </c>
      <c r="D143" s="22" t="s">
        <v>14</v>
      </c>
      <c r="E143" s="16" t="s">
        <v>63</v>
      </c>
      <c r="F143" s="17">
        <v>4641.28</v>
      </c>
      <c r="G143" s="17">
        <v>1891.26</v>
      </c>
      <c r="H143" s="17">
        <v>168.06</v>
      </c>
      <c r="I143" s="17">
        <f t="shared" si="6"/>
        <v>6700.6</v>
      </c>
      <c r="J143" s="76">
        <f t="shared" si="8"/>
        <v>6700.6</v>
      </c>
      <c r="IS143" s="47"/>
      <c r="IT143" s="47"/>
      <c r="IU143" s="47"/>
      <c r="IV143" s="47"/>
    </row>
    <row r="144" spans="1:256" s="3" customFormat="1" ht="12" customHeight="1">
      <c r="A144" s="13">
        <v>42</v>
      </c>
      <c r="B144" s="72" t="s">
        <v>219</v>
      </c>
      <c r="C144" s="22" t="s">
        <v>220</v>
      </c>
      <c r="D144" s="22" t="s">
        <v>22</v>
      </c>
      <c r="E144" s="16" t="s">
        <v>63</v>
      </c>
      <c r="F144" s="17">
        <v>4641.28</v>
      </c>
      <c r="G144" s="17">
        <v>0</v>
      </c>
      <c r="H144" s="17">
        <v>168.06</v>
      </c>
      <c r="I144" s="17">
        <f t="shared" si="6"/>
        <v>4809.34</v>
      </c>
      <c r="J144" s="76">
        <f t="shared" si="8"/>
        <v>4809.34</v>
      </c>
      <c r="IS144" s="47"/>
      <c r="IT144" s="47"/>
      <c r="IU144" s="47"/>
      <c r="IV144" s="47"/>
    </row>
    <row r="145" spans="1:256" s="3" customFormat="1" ht="12" customHeight="1">
      <c r="A145" s="13">
        <v>43</v>
      </c>
      <c r="B145" s="72" t="s">
        <v>221</v>
      </c>
      <c r="C145" s="22" t="s">
        <v>222</v>
      </c>
      <c r="D145" s="22" t="s">
        <v>14</v>
      </c>
      <c r="E145" s="16" t="s">
        <v>61</v>
      </c>
      <c r="F145" s="17">
        <v>5304.32</v>
      </c>
      <c r="G145" s="17">
        <v>1891.61</v>
      </c>
      <c r="H145" s="17">
        <v>223.68</v>
      </c>
      <c r="I145" s="17">
        <f t="shared" si="6"/>
        <v>7419.61</v>
      </c>
      <c r="J145" s="76">
        <f t="shared" si="8"/>
        <v>7419.61</v>
      </c>
      <c r="IS145" s="47"/>
      <c r="IT145" s="47"/>
      <c r="IU145" s="47"/>
      <c r="IV145" s="47"/>
    </row>
    <row r="146" spans="1:256" s="3" customFormat="1" ht="12" customHeight="1">
      <c r="A146" s="18">
        <v>44</v>
      </c>
      <c r="B146" s="59" t="s">
        <v>223</v>
      </c>
      <c r="C146" s="22" t="s">
        <v>224</v>
      </c>
      <c r="D146" s="22" t="s">
        <v>22</v>
      </c>
      <c r="E146" s="16" t="s">
        <v>61</v>
      </c>
      <c r="F146" s="17">
        <v>5304.32</v>
      </c>
      <c r="G146" s="17">
        <v>2161.44</v>
      </c>
      <c r="H146" s="17">
        <v>229.68</v>
      </c>
      <c r="I146" s="17">
        <f t="shared" si="6"/>
        <v>7695.4400000000005</v>
      </c>
      <c r="J146" s="31">
        <f>SUM(I146:I147)</f>
        <v>9619.900000000001</v>
      </c>
      <c r="IS146" s="47"/>
      <c r="IT146" s="47"/>
      <c r="IU146" s="47"/>
      <c r="IV146" s="47"/>
    </row>
    <row r="147" spans="1:256" s="3" customFormat="1" ht="12" customHeight="1">
      <c r="A147" s="20"/>
      <c r="B147" s="21"/>
      <c r="C147" s="22" t="s">
        <v>225</v>
      </c>
      <c r="D147" s="22" t="s">
        <v>14</v>
      </c>
      <c r="E147" s="16" t="s">
        <v>112</v>
      </c>
      <c r="F147" s="17">
        <v>1326.08</v>
      </c>
      <c r="G147" s="17">
        <v>540.36</v>
      </c>
      <c r="H147" s="17">
        <v>58.02</v>
      </c>
      <c r="I147" s="17">
        <f t="shared" si="6"/>
        <v>1924.46</v>
      </c>
      <c r="J147" s="68"/>
      <c r="IS147" s="47"/>
      <c r="IT147" s="47"/>
      <c r="IU147" s="47"/>
      <c r="IV147" s="47"/>
    </row>
    <row r="148" spans="1:256" s="3" customFormat="1" ht="12" customHeight="1">
      <c r="A148" s="18">
        <v>45</v>
      </c>
      <c r="B148" s="59" t="s">
        <v>226</v>
      </c>
      <c r="C148" s="22" t="s">
        <v>227</v>
      </c>
      <c r="D148" s="22" t="s">
        <v>14</v>
      </c>
      <c r="E148" s="16" t="s">
        <v>171</v>
      </c>
      <c r="F148" s="17">
        <v>3315.2</v>
      </c>
      <c r="G148" s="17">
        <v>1350.9</v>
      </c>
      <c r="H148" s="17">
        <v>140.25</v>
      </c>
      <c r="I148" s="17">
        <f t="shared" si="6"/>
        <v>4806.35</v>
      </c>
      <c r="J148" s="31">
        <f>SUM(I148:I149)</f>
        <v>9612.7</v>
      </c>
      <c r="IS148" s="47"/>
      <c r="IT148" s="47"/>
      <c r="IU148" s="47"/>
      <c r="IV148" s="47"/>
    </row>
    <row r="149" spans="1:256" s="3" customFormat="1" ht="12" customHeight="1">
      <c r="A149" s="20"/>
      <c r="B149" s="21"/>
      <c r="C149" s="22" t="s">
        <v>228</v>
      </c>
      <c r="D149" s="22" t="s">
        <v>22</v>
      </c>
      <c r="E149" s="16" t="s">
        <v>171</v>
      </c>
      <c r="F149" s="17">
        <v>3315.2</v>
      </c>
      <c r="G149" s="17">
        <v>1350.9</v>
      </c>
      <c r="H149" s="17">
        <v>140.25</v>
      </c>
      <c r="I149" s="17">
        <f t="shared" si="6"/>
        <v>4806.35</v>
      </c>
      <c r="J149" s="68"/>
      <c r="IS149" s="47"/>
      <c r="IT149" s="47"/>
      <c r="IU149" s="47"/>
      <c r="IV149" s="47"/>
    </row>
    <row r="150" spans="1:256" s="3" customFormat="1" ht="12" customHeight="1">
      <c r="A150" s="18">
        <v>46</v>
      </c>
      <c r="B150" s="59" t="s">
        <v>229</v>
      </c>
      <c r="C150" s="22" t="s">
        <v>230</v>
      </c>
      <c r="D150" s="22" t="s">
        <v>14</v>
      </c>
      <c r="E150" s="16" t="s">
        <v>41</v>
      </c>
      <c r="F150" s="17">
        <v>7956.48</v>
      </c>
      <c r="G150" s="17">
        <v>3242.16</v>
      </c>
      <c r="H150" s="17">
        <v>329.24</v>
      </c>
      <c r="I150" s="17">
        <f t="shared" si="6"/>
        <v>11527.88</v>
      </c>
      <c r="J150" s="31">
        <f>SUM(I150:I155)</f>
        <v>53958.32999999999</v>
      </c>
      <c r="IS150" s="47"/>
      <c r="IT150" s="47"/>
      <c r="IU150" s="47"/>
      <c r="IV150" s="47"/>
    </row>
    <row r="151" spans="1:256" s="3" customFormat="1" ht="12" customHeight="1">
      <c r="A151" s="50"/>
      <c r="B151" s="59"/>
      <c r="C151" s="22" t="s">
        <v>231</v>
      </c>
      <c r="D151" s="22" t="s">
        <v>22</v>
      </c>
      <c r="E151" s="16" t="s">
        <v>41</v>
      </c>
      <c r="F151" s="17">
        <v>7956.48</v>
      </c>
      <c r="G151" s="17">
        <v>3242.16</v>
      </c>
      <c r="H151" s="17">
        <v>329.24</v>
      </c>
      <c r="I151" s="17">
        <f t="shared" si="6"/>
        <v>11527.88</v>
      </c>
      <c r="J151" s="31"/>
      <c r="IS151" s="47"/>
      <c r="IT151" s="47"/>
      <c r="IU151" s="47"/>
      <c r="IV151" s="47"/>
    </row>
    <row r="152" spans="1:256" s="3" customFormat="1" ht="12" customHeight="1">
      <c r="A152" s="50"/>
      <c r="B152" s="59"/>
      <c r="C152" s="22" t="s">
        <v>232</v>
      </c>
      <c r="D152" s="22" t="s">
        <v>14</v>
      </c>
      <c r="E152" s="16" t="s">
        <v>41</v>
      </c>
      <c r="F152" s="17">
        <v>7956.48</v>
      </c>
      <c r="G152" s="17">
        <v>3242.16</v>
      </c>
      <c r="H152" s="17">
        <v>329.24</v>
      </c>
      <c r="I152" s="17">
        <f t="shared" si="6"/>
        <v>11527.88</v>
      </c>
      <c r="J152" s="31"/>
      <c r="IS152" s="47"/>
      <c r="IT152" s="47"/>
      <c r="IU152" s="47"/>
      <c r="IV152" s="47"/>
    </row>
    <row r="153" spans="1:256" s="3" customFormat="1" ht="12" customHeight="1">
      <c r="A153" s="50"/>
      <c r="B153" s="59"/>
      <c r="C153" s="22" t="s">
        <v>233</v>
      </c>
      <c r="D153" s="22" t="s">
        <v>14</v>
      </c>
      <c r="E153" s="16" t="s">
        <v>63</v>
      </c>
      <c r="F153" s="17">
        <v>4641.28</v>
      </c>
      <c r="G153" s="17">
        <v>1621.08</v>
      </c>
      <c r="H153" s="17">
        <v>195.87</v>
      </c>
      <c r="I153" s="17">
        <f t="shared" si="6"/>
        <v>6458.23</v>
      </c>
      <c r="J153" s="31"/>
      <c r="IS153" s="47"/>
      <c r="IT153" s="47"/>
      <c r="IU153" s="47"/>
      <c r="IV153" s="47"/>
    </row>
    <row r="154" spans="1:256" s="3" customFormat="1" ht="12" customHeight="1">
      <c r="A154" s="50"/>
      <c r="B154" s="59"/>
      <c r="C154" s="22" t="s">
        <v>234</v>
      </c>
      <c r="D154" s="22" t="s">
        <v>14</v>
      </c>
      <c r="E154" s="16" t="s">
        <v>63</v>
      </c>
      <c r="F154" s="17">
        <v>4641.28</v>
      </c>
      <c r="G154" s="17">
        <v>1621.08</v>
      </c>
      <c r="H154" s="17">
        <v>195.87</v>
      </c>
      <c r="I154" s="17">
        <f t="shared" si="6"/>
        <v>6458.23</v>
      </c>
      <c r="J154" s="31"/>
      <c r="IS154" s="47"/>
      <c r="IT154" s="47"/>
      <c r="IU154" s="47"/>
      <c r="IV154" s="47"/>
    </row>
    <row r="155" spans="1:256" s="3" customFormat="1" ht="12" customHeight="1">
      <c r="A155" s="20"/>
      <c r="B155" s="21"/>
      <c r="C155" s="22" t="s">
        <v>235</v>
      </c>
      <c r="D155" s="22" t="s">
        <v>14</v>
      </c>
      <c r="E155" s="16" t="s">
        <v>63</v>
      </c>
      <c r="F155" s="17">
        <v>4641.28</v>
      </c>
      <c r="G155" s="17">
        <v>1621.08</v>
      </c>
      <c r="H155" s="17">
        <v>195.87</v>
      </c>
      <c r="I155" s="17">
        <f t="shared" si="6"/>
        <v>6458.23</v>
      </c>
      <c r="J155" s="68"/>
      <c r="IS155" s="47"/>
      <c r="IT155" s="47"/>
      <c r="IU155" s="47"/>
      <c r="IV155" s="47"/>
    </row>
    <row r="156" spans="1:10" s="1" customFormat="1" ht="20.25">
      <c r="A156" s="4"/>
      <c r="E156" s="5"/>
      <c r="J156" s="6"/>
    </row>
    <row r="157" spans="1:10" s="1" customFormat="1" ht="20.25">
      <c r="A157" s="4"/>
      <c r="E157" s="5"/>
      <c r="J157" s="6"/>
    </row>
    <row r="158" spans="1:10" s="1" customFormat="1" ht="20.25">
      <c r="A158" s="4"/>
      <c r="E158" s="5"/>
      <c r="J158" s="6"/>
    </row>
    <row r="159" spans="1:10" s="1" customFormat="1" ht="20.25">
      <c r="A159" s="4"/>
      <c r="E159" s="5"/>
      <c r="J159" s="6"/>
    </row>
    <row r="160" spans="1:10" s="1" customFormat="1" ht="20.25">
      <c r="A160" s="4"/>
      <c r="E160" s="5"/>
      <c r="J160" s="6"/>
    </row>
    <row r="161" spans="1:10" s="1" customFormat="1" ht="20.25">
      <c r="A161" s="4"/>
      <c r="E161" s="5"/>
      <c r="J161" s="6"/>
    </row>
    <row r="162" spans="1:10" s="1" customFormat="1" ht="20.25">
      <c r="A162" s="4"/>
      <c r="E162" s="5"/>
      <c r="J162" s="6"/>
    </row>
    <row r="163" spans="1:10" s="1" customFormat="1" ht="20.25">
      <c r="A163" s="4"/>
      <c r="E163" s="5"/>
      <c r="J163" s="6"/>
    </row>
    <row r="164" spans="1:10" s="1" customFormat="1" ht="20.25">
      <c r="A164" s="4"/>
      <c r="E164" s="5"/>
      <c r="J164" s="6"/>
    </row>
    <row r="165" spans="1:10" s="1" customFormat="1" ht="20.25">
      <c r="A165" s="4"/>
      <c r="E165" s="5"/>
      <c r="J165" s="6"/>
    </row>
    <row r="166" spans="1:10" s="1" customFormat="1" ht="20.25">
      <c r="A166" s="4"/>
      <c r="E166" s="5"/>
      <c r="J166" s="6"/>
    </row>
    <row r="167" spans="1:10" s="1" customFormat="1" ht="20.25">
      <c r="A167" s="4"/>
      <c r="E167" s="5"/>
      <c r="J167" s="6"/>
    </row>
    <row r="168" spans="1:10" s="1" customFormat="1" ht="20.25">
      <c r="A168" s="4"/>
      <c r="E168" s="5"/>
      <c r="J168" s="6"/>
    </row>
    <row r="169" spans="1:10" s="1" customFormat="1" ht="20.25">
      <c r="A169" s="4"/>
      <c r="E169" s="5"/>
      <c r="J169" s="6"/>
    </row>
    <row r="170" spans="1:10" s="1" customFormat="1" ht="20.25">
      <c r="A170" s="4"/>
      <c r="E170" s="5"/>
      <c r="J170" s="6"/>
    </row>
    <row r="171" spans="1:10" s="1" customFormat="1" ht="20.25">
      <c r="A171" s="4"/>
      <c r="E171" s="5"/>
      <c r="J171" s="6"/>
    </row>
    <row r="172" spans="1:10" s="1" customFormat="1" ht="20.25">
      <c r="A172" s="4"/>
      <c r="C172" s="73"/>
      <c r="E172" s="5"/>
      <c r="J172" s="6"/>
    </row>
    <row r="173" spans="1:10" s="1" customFormat="1" ht="20.25">
      <c r="A173" s="4"/>
      <c r="E173" s="5"/>
      <c r="J173" s="6"/>
    </row>
    <row r="174" spans="1:10" s="1" customFormat="1" ht="20.25">
      <c r="A174" s="4"/>
      <c r="E174" s="5"/>
      <c r="J174" s="6"/>
    </row>
    <row r="175" spans="1:10" s="1" customFormat="1" ht="20.25">
      <c r="A175" s="4"/>
      <c r="E175" s="5"/>
      <c r="J175" s="6"/>
    </row>
    <row r="176" spans="1:10" s="1" customFormat="1" ht="20.25">
      <c r="A176" s="4"/>
      <c r="E176" s="5"/>
      <c r="J176" s="6"/>
    </row>
    <row r="177" spans="1:10" s="1" customFormat="1" ht="20.25">
      <c r="A177" s="4"/>
      <c r="E177" s="5"/>
      <c r="J177" s="6"/>
    </row>
    <row r="178" spans="1:10" s="1" customFormat="1" ht="20.25">
      <c r="A178" s="4"/>
      <c r="E178" s="5"/>
      <c r="J178" s="6"/>
    </row>
    <row r="179" spans="1:10" s="1" customFormat="1" ht="20.25">
      <c r="A179" s="4"/>
      <c r="E179" s="5"/>
      <c r="J179" s="6"/>
    </row>
    <row r="180" spans="1:10" s="1" customFormat="1" ht="20.25">
      <c r="A180" s="4"/>
      <c r="E180" s="5"/>
      <c r="J180" s="6"/>
    </row>
    <row r="181" spans="1:10" s="1" customFormat="1" ht="20.25">
      <c r="A181" s="4"/>
      <c r="C181" s="74"/>
      <c r="E181" s="5"/>
      <c r="J181" s="6"/>
    </row>
    <row r="182" spans="1:10" s="1" customFormat="1" ht="20.25">
      <c r="A182" s="4"/>
      <c r="C182" s="74"/>
      <c r="E182" s="5"/>
      <c r="J182" s="6"/>
    </row>
    <row r="183" spans="1:10" s="1" customFormat="1" ht="20.25">
      <c r="A183" s="4"/>
      <c r="E183" s="75"/>
      <c r="J183" s="6"/>
    </row>
    <row r="184" spans="1:10" s="1" customFormat="1" ht="20.25">
      <c r="A184" s="4"/>
      <c r="E184" s="75"/>
      <c r="J184" s="6"/>
    </row>
    <row r="185" spans="1:10" s="1" customFormat="1" ht="20.25">
      <c r="A185" s="4"/>
      <c r="E185" s="75"/>
      <c r="J185" s="6"/>
    </row>
    <row r="186" spans="1:10" s="1" customFormat="1" ht="20.25">
      <c r="A186" s="4"/>
      <c r="E186" s="75"/>
      <c r="J186" s="6"/>
    </row>
    <row r="187" spans="1:10" s="1" customFormat="1" ht="20.25">
      <c r="A187" s="4"/>
      <c r="E187" s="75"/>
      <c r="J187" s="6"/>
    </row>
    <row r="188" spans="1:10" s="1" customFormat="1" ht="20.25">
      <c r="A188" s="4"/>
      <c r="E188" s="75"/>
      <c r="J188" s="6"/>
    </row>
    <row r="189" spans="1:10" s="1" customFormat="1" ht="20.25">
      <c r="A189" s="4"/>
      <c r="E189" s="75"/>
      <c r="J189" s="6"/>
    </row>
    <row r="190" spans="1:10" s="1" customFormat="1" ht="20.25">
      <c r="A190" s="4"/>
      <c r="E190" s="75"/>
      <c r="J190" s="6"/>
    </row>
    <row r="191" spans="1:10" s="1" customFormat="1" ht="20.25">
      <c r="A191" s="4"/>
      <c r="E191" s="75"/>
      <c r="J191" s="6"/>
    </row>
    <row r="192" spans="1:10" s="1" customFormat="1" ht="20.25">
      <c r="A192" s="4"/>
      <c r="E192" s="75"/>
      <c r="J192" s="6"/>
    </row>
    <row r="193" spans="1:10" s="1" customFormat="1" ht="20.25">
      <c r="A193" s="4"/>
      <c r="E193" s="75"/>
      <c r="J193" s="6"/>
    </row>
    <row r="194" spans="1:10" s="1" customFormat="1" ht="20.25">
      <c r="A194" s="4"/>
      <c r="E194" s="75"/>
      <c r="J194" s="6"/>
    </row>
    <row r="195" spans="1:10" s="1" customFormat="1" ht="20.25">
      <c r="A195" s="4"/>
      <c r="E195" s="75"/>
      <c r="J195" s="6"/>
    </row>
    <row r="196" spans="1:10" s="1" customFormat="1" ht="20.25">
      <c r="A196" s="4"/>
      <c r="E196" s="75"/>
      <c r="J196" s="6"/>
    </row>
    <row r="197" spans="1:10" s="1" customFormat="1" ht="20.25">
      <c r="A197" s="4"/>
      <c r="E197" s="75"/>
      <c r="J197" s="6"/>
    </row>
    <row r="198" spans="1:10" s="1" customFormat="1" ht="20.25">
      <c r="A198" s="4"/>
      <c r="E198" s="75"/>
      <c r="J198" s="6"/>
    </row>
    <row r="199" spans="1:10" s="1" customFormat="1" ht="20.25">
      <c r="A199" s="4"/>
      <c r="E199" s="75"/>
      <c r="J199" s="6"/>
    </row>
    <row r="200" spans="1:10" s="1" customFormat="1" ht="20.25">
      <c r="A200" s="4"/>
      <c r="E200" s="75"/>
      <c r="J200" s="6"/>
    </row>
    <row r="201" spans="1:10" s="1" customFormat="1" ht="20.25">
      <c r="A201" s="4"/>
      <c r="E201" s="75"/>
      <c r="J201" s="6"/>
    </row>
    <row r="202" spans="1:10" s="1" customFormat="1" ht="20.25">
      <c r="A202" s="4"/>
      <c r="E202" s="75"/>
      <c r="J202" s="6"/>
    </row>
    <row r="203" spans="1:10" s="1" customFormat="1" ht="20.25">
      <c r="A203" s="4"/>
      <c r="E203" s="75"/>
      <c r="J203" s="6"/>
    </row>
    <row r="204" spans="1:10" s="1" customFormat="1" ht="20.25">
      <c r="A204" s="4"/>
      <c r="E204" s="75"/>
      <c r="J204" s="6"/>
    </row>
    <row r="205" spans="1:10" s="1" customFormat="1" ht="20.25">
      <c r="A205" s="4"/>
      <c r="E205" s="75"/>
      <c r="J205" s="6"/>
    </row>
    <row r="206" spans="1:10" s="1" customFormat="1" ht="20.25">
      <c r="A206" s="4"/>
      <c r="E206" s="75"/>
      <c r="J206" s="6"/>
    </row>
    <row r="207" spans="1:10" s="1" customFormat="1" ht="20.25">
      <c r="A207" s="4"/>
      <c r="C207" s="77"/>
      <c r="D207" s="77"/>
      <c r="E207" s="78"/>
      <c r="F207" s="77"/>
      <c r="G207" s="77"/>
      <c r="H207" s="77"/>
      <c r="I207" s="77"/>
      <c r="J207" s="6"/>
    </row>
    <row r="208" spans="1:10" s="1" customFormat="1" ht="20.25">
      <c r="A208" s="4"/>
      <c r="C208" s="77"/>
      <c r="D208" s="77"/>
      <c r="E208" s="78"/>
      <c r="F208" s="77"/>
      <c r="G208" s="77"/>
      <c r="H208" s="77"/>
      <c r="I208" s="77"/>
      <c r="J208" s="6"/>
    </row>
    <row r="209" spans="1:10" s="1" customFormat="1" ht="20.25">
      <c r="A209" s="4"/>
      <c r="C209" s="77"/>
      <c r="D209" s="77"/>
      <c r="E209" s="78"/>
      <c r="F209" s="77"/>
      <c r="G209" s="77"/>
      <c r="H209" s="77"/>
      <c r="I209" s="77"/>
      <c r="J209" s="6"/>
    </row>
    <row r="210" spans="1:10" s="1" customFormat="1" ht="20.25">
      <c r="A210" s="4"/>
      <c r="C210" s="77"/>
      <c r="D210" s="77"/>
      <c r="E210" s="78"/>
      <c r="F210" s="77"/>
      <c r="G210" s="77"/>
      <c r="H210" s="77"/>
      <c r="I210" s="77"/>
      <c r="J210" s="6"/>
    </row>
    <row r="211" spans="1:10" s="1" customFormat="1" ht="20.25">
      <c r="A211" s="4"/>
      <c r="C211" s="77"/>
      <c r="D211" s="77"/>
      <c r="E211" s="78"/>
      <c r="F211" s="77"/>
      <c r="G211" s="77"/>
      <c r="H211" s="77"/>
      <c r="I211" s="77"/>
      <c r="J211" s="6"/>
    </row>
    <row r="212" spans="1:10" s="1" customFormat="1" ht="20.25">
      <c r="A212" s="4"/>
      <c r="C212" s="77"/>
      <c r="D212" s="77"/>
      <c r="E212" s="78"/>
      <c r="F212" s="77"/>
      <c r="G212" s="77"/>
      <c r="H212" s="77"/>
      <c r="I212" s="77"/>
      <c r="J212" s="6"/>
    </row>
    <row r="213" spans="1:10" s="1" customFormat="1" ht="20.25">
      <c r="A213" s="4"/>
      <c r="C213" s="77"/>
      <c r="D213" s="77"/>
      <c r="E213" s="78"/>
      <c r="F213" s="77"/>
      <c r="G213" s="77"/>
      <c r="H213" s="77"/>
      <c r="I213" s="77"/>
      <c r="J213" s="6"/>
    </row>
    <row r="214" spans="1:10" s="1" customFormat="1" ht="20.25">
      <c r="A214" s="4"/>
      <c r="C214" s="77"/>
      <c r="D214" s="77"/>
      <c r="E214" s="78"/>
      <c r="F214" s="77"/>
      <c r="G214" s="77"/>
      <c r="H214" s="77"/>
      <c r="I214" s="77"/>
      <c r="J214" s="6"/>
    </row>
    <row r="215" spans="1:10" s="1" customFormat="1" ht="20.25">
      <c r="A215" s="4"/>
      <c r="C215" s="77"/>
      <c r="D215" s="77"/>
      <c r="E215" s="78"/>
      <c r="F215" s="77"/>
      <c r="G215" s="77"/>
      <c r="H215" s="77"/>
      <c r="I215" s="77"/>
      <c r="J215" s="6"/>
    </row>
    <row r="216" spans="1:10" s="1" customFormat="1" ht="20.25">
      <c r="A216" s="4"/>
      <c r="C216" s="77"/>
      <c r="D216" s="77"/>
      <c r="E216" s="78"/>
      <c r="F216" s="77"/>
      <c r="G216" s="77"/>
      <c r="H216" s="77"/>
      <c r="I216" s="77"/>
      <c r="J216" s="6"/>
    </row>
    <row r="217" spans="1:10" s="1" customFormat="1" ht="20.25">
      <c r="A217" s="4"/>
      <c r="C217" s="77"/>
      <c r="E217" s="78"/>
      <c r="F217" s="77"/>
      <c r="G217" s="77"/>
      <c r="H217" s="77"/>
      <c r="I217" s="77"/>
      <c r="J217" s="6"/>
    </row>
    <row r="218" spans="1:10" s="1" customFormat="1" ht="20.25">
      <c r="A218" s="4"/>
      <c r="C218" s="77"/>
      <c r="D218" s="77"/>
      <c r="E218" s="78"/>
      <c r="F218" s="77"/>
      <c r="G218" s="77"/>
      <c r="H218" s="77"/>
      <c r="I218" s="77"/>
      <c r="J218" s="6"/>
    </row>
    <row r="219" spans="1:10" s="1" customFormat="1" ht="20.25">
      <c r="A219" s="4"/>
      <c r="C219" s="77"/>
      <c r="D219" s="77"/>
      <c r="E219" s="78"/>
      <c r="F219" s="77"/>
      <c r="I219" s="77"/>
      <c r="J219" s="6"/>
    </row>
    <row r="220" spans="1:10" s="1" customFormat="1" ht="20.25">
      <c r="A220" s="4"/>
      <c r="E220" s="75"/>
      <c r="J220" s="6"/>
    </row>
    <row r="221" spans="1:10" s="1" customFormat="1" ht="20.25">
      <c r="A221" s="4"/>
      <c r="E221" s="75"/>
      <c r="J221" s="6"/>
    </row>
    <row r="222" spans="1:10" s="1" customFormat="1" ht="20.25">
      <c r="A222" s="4"/>
      <c r="E222" s="75"/>
      <c r="J222" s="6"/>
    </row>
    <row r="223" spans="1:10" s="1" customFormat="1" ht="20.25">
      <c r="A223" s="4"/>
      <c r="E223" s="75"/>
      <c r="J223" s="6"/>
    </row>
    <row r="224" spans="1:10" s="1" customFormat="1" ht="20.25">
      <c r="A224" s="4"/>
      <c r="E224" s="75"/>
      <c r="J224" s="6"/>
    </row>
    <row r="225" spans="1:10" s="1" customFormat="1" ht="20.25">
      <c r="A225" s="4"/>
      <c r="E225" s="75"/>
      <c r="J225" s="6"/>
    </row>
    <row r="226" spans="1:10" s="1" customFormat="1" ht="20.25">
      <c r="A226" s="4"/>
      <c r="E226" s="75"/>
      <c r="J226" s="6"/>
    </row>
    <row r="227" spans="1:10" s="1" customFormat="1" ht="20.25">
      <c r="A227" s="4"/>
      <c r="E227" s="75"/>
      <c r="J227" s="6"/>
    </row>
    <row r="228" spans="1:10" s="1" customFormat="1" ht="20.25">
      <c r="A228" s="4"/>
      <c r="E228" s="75"/>
      <c r="J228" s="6"/>
    </row>
    <row r="229" spans="1:10" s="1" customFormat="1" ht="20.25">
      <c r="A229" s="4"/>
      <c r="E229" s="75"/>
      <c r="J229" s="6"/>
    </row>
    <row r="230" spans="1:10" s="1" customFormat="1" ht="20.25">
      <c r="A230" s="4"/>
      <c r="E230" s="75"/>
      <c r="J230" s="6"/>
    </row>
    <row r="231" spans="1:10" s="1" customFormat="1" ht="20.25">
      <c r="A231" s="4"/>
      <c r="E231" s="75"/>
      <c r="J231" s="6"/>
    </row>
    <row r="232" spans="1:10" s="1" customFormat="1" ht="20.25">
      <c r="A232" s="4"/>
      <c r="E232" s="75"/>
      <c r="J232" s="6"/>
    </row>
    <row r="233" spans="1:10" s="1" customFormat="1" ht="20.25">
      <c r="A233" s="4"/>
      <c r="E233" s="75"/>
      <c r="J233" s="6"/>
    </row>
    <row r="234" spans="1:10" s="1" customFormat="1" ht="20.25">
      <c r="A234" s="4"/>
      <c r="E234" s="75"/>
      <c r="J234" s="6"/>
    </row>
    <row r="235" spans="1:10" s="1" customFormat="1" ht="20.25">
      <c r="A235" s="4"/>
      <c r="E235" s="75"/>
      <c r="J235" s="6"/>
    </row>
    <row r="236" spans="1:10" s="1" customFormat="1" ht="20.25">
      <c r="A236" s="4"/>
      <c r="E236" s="75"/>
      <c r="J236" s="6"/>
    </row>
    <row r="237" spans="1:10" s="1" customFormat="1" ht="20.25">
      <c r="A237" s="4"/>
      <c r="E237" s="75"/>
      <c r="J237" s="6"/>
    </row>
    <row r="238" spans="1:10" s="1" customFormat="1" ht="20.25">
      <c r="A238" s="4"/>
      <c r="E238" s="75"/>
      <c r="J238" s="6"/>
    </row>
    <row r="239" spans="1:10" s="1" customFormat="1" ht="20.25">
      <c r="A239" s="4"/>
      <c r="E239" s="75"/>
      <c r="J239" s="6"/>
    </row>
    <row r="240" spans="1:10" s="1" customFormat="1" ht="20.25">
      <c r="A240" s="4"/>
      <c r="E240" s="75"/>
      <c r="J240" s="6"/>
    </row>
    <row r="241" spans="1:10" s="1" customFormat="1" ht="20.25">
      <c r="A241" s="4"/>
      <c r="E241" s="75"/>
      <c r="J241" s="6"/>
    </row>
    <row r="242" spans="1:10" s="1" customFormat="1" ht="20.25">
      <c r="A242" s="4"/>
      <c r="E242" s="75"/>
      <c r="J242" s="6"/>
    </row>
    <row r="243" spans="1:10" s="1" customFormat="1" ht="20.25">
      <c r="A243" s="4"/>
      <c r="E243" s="75"/>
      <c r="J243" s="6"/>
    </row>
    <row r="244" spans="1:10" s="1" customFormat="1" ht="20.25">
      <c r="A244" s="4"/>
      <c r="E244" s="75"/>
      <c r="J244" s="6"/>
    </row>
    <row r="245" spans="1:10" s="1" customFormat="1" ht="20.25">
      <c r="A245" s="4"/>
      <c r="E245" s="75"/>
      <c r="J245" s="6"/>
    </row>
    <row r="246" spans="1:10" s="1" customFormat="1" ht="20.25">
      <c r="A246" s="4"/>
      <c r="E246" s="75"/>
      <c r="J246" s="6"/>
    </row>
    <row r="247" spans="1:10" s="1" customFormat="1" ht="20.25">
      <c r="A247" s="4"/>
      <c r="E247" s="75"/>
      <c r="J247" s="6"/>
    </row>
    <row r="248" spans="1:10" s="1" customFormat="1" ht="20.25">
      <c r="A248" s="4"/>
      <c r="E248" s="75"/>
      <c r="J248" s="6"/>
    </row>
    <row r="249" spans="1:10" s="1" customFormat="1" ht="20.25">
      <c r="A249" s="4"/>
      <c r="E249" s="75"/>
      <c r="J249" s="6"/>
    </row>
    <row r="250" spans="1:10" s="1" customFormat="1" ht="20.25">
      <c r="A250" s="4"/>
      <c r="E250" s="75"/>
      <c r="J250" s="6"/>
    </row>
    <row r="251" spans="1:10" s="1" customFormat="1" ht="20.25">
      <c r="A251" s="4"/>
      <c r="E251" s="75"/>
      <c r="J251" s="6"/>
    </row>
    <row r="252" spans="1:10" s="1" customFormat="1" ht="20.25">
      <c r="A252" s="4"/>
      <c r="E252" s="75"/>
      <c r="J252" s="6"/>
    </row>
    <row r="253" spans="1:10" s="1" customFormat="1" ht="20.25">
      <c r="A253" s="4"/>
      <c r="E253" s="75"/>
      <c r="J253" s="6"/>
    </row>
    <row r="254" spans="1:10" s="1" customFormat="1" ht="20.25">
      <c r="A254" s="4"/>
      <c r="E254" s="75"/>
      <c r="J254" s="6"/>
    </row>
    <row r="255" spans="1:10" s="1" customFormat="1" ht="20.25">
      <c r="A255" s="4"/>
      <c r="E255" s="75"/>
      <c r="J255" s="6"/>
    </row>
    <row r="256" spans="1:10" s="1" customFormat="1" ht="20.25">
      <c r="A256" s="4"/>
      <c r="E256" s="75"/>
      <c r="J256" s="6"/>
    </row>
    <row r="257" spans="1:10" s="1" customFormat="1" ht="20.25">
      <c r="A257" s="4"/>
      <c r="E257" s="75"/>
      <c r="J257" s="6"/>
    </row>
    <row r="258" spans="1:10" s="1" customFormat="1" ht="20.25">
      <c r="A258" s="4"/>
      <c r="E258" s="75"/>
      <c r="J258" s="6"/>
    </row>
    <row r="259" spans="1:10" s="1" customFormat="1" ht="20.25">
      <c r="A259" s="4"/>
      <c r="E259" s="75"/>
      <c r="J259" s="6"/>
    </row>
    <row r="260" spans="1:10" s="1" customFormat="1" ht="20.25">
      <c r="A260" s="4"/>
      <c r="E260" s="75"/>
      <c r="J260" s="6"/>
    </row>
    <row r="261" spans="1:10" s="1" customFormat="1" ht="20.25">
      <c r="A261" s="4"/>
      <c r="E261" s="75"/>
      <c r="J261" s="6"/>
    </row>
    <row r="262" spans="1:10" s="1" customFormat="1" ht="20.25">
      <c r="A262" s="4"/>
      <c r="E262" s="75"/>
      <c r="J262" s="6"/>
    </row>
    <row r="263" spans="1:10" s="1" customFormat="1" ht="20.25">
      <c r="A263" s="4"/>
      <c r="E263" s="75"/>
      <c r="J263" s="6"/>
    </row>
    <row r="264" spans="1:10" s="1" customFormat="1" ht="20.25">
      <c r="A264" s="4"/>
      <c r="E264" s="75"/>
      <c r="J264" s="6"/>
    </row>
    <row r="265" spans="1:10" s="1" customFormat="1" ht="20.25">
      <c r="A265" s="4"/>
      <c r="E265" s="75"/>
      <c r="J265" s="6"/>
    </row>
    <row r="266" spans="1:10" s="1" customFormat="1" ht="20.25">
      <c r="A266" s="4"/>
      <c r="E266" s="75"/>
      <c r="J266" s="6"/>
    </row>
    <row r="267" spans="1:10" s="1" customFormat="1" ht="20.25">
      <c r="A267" s="4"/>
      <c r="E267" s="75"/>
      <c r="J267" s="6"/>
    </row>
    <row r="268" spans="1:10" s="1" customFormat="1" ht="20.25">
      <c r="A268" s="4"/>
      <c r="E268" s="75"/>
      <c r="J268" s="6"/>
    </row>
    <row r="269" spans="1:10" s="1" customFormat="1" ht="20.25">
      <c r="A269" s="4"/>
      <c r="E269" s="75"/>
      <c r="J269" s="6"/>
    </row>
    <row r="270" spans="1:10" s="1" customFormat="1" ht="20.25">
      <c r="A270" s="4"/>
      <c r="E270" s="75"/>
      <c r="J270" s="6"/>
    </row>
    <row r="271" spans="1:10" s="1" customFormat="1" ht="20.25">
      <c r="A271" s="4"/>
      <c r="E271" s="75"/>
      <c r="J271" s="6"/>
    </row>
    <row r="272" spans="1:10" s="1" customFormat="1" ht="20.25">
      <c r="A272" s="4"/>
      <c r="E272" s="75"/>
      <c r="J272" s="6"/>
    </row>
    <row r="273" spans="1:10" s="1" customFormat="1" ht="20.25">
      <c r="A273" s="4"/>
      <c r="E273" s="75"/>
      <c r="J273" s="6"/>
    </row>
    <row r="274" spans="1:10" s="1" customFormat="1" ht="20.25">
      <c r="A274" s="4"/>
      <c r="C274" s="79"/>
      <c r="D274" s="79"/>
      <c r="E274" s="5"/>
      <c r="J274" s="6"/>
    </row>
    <row r="275" spans="1:10" s="1" customFormat="1" ht="20.25">
      <c r="A275" s="4"/>
      <c r="C275" s="79"/>
      <c r="D275" s="79"/>
      <c r="E275" s="5"/>
      <c r="J275" s="6"/>
    </row>
    <row r="276" spans="1:10" s="1" customFormat="1" ht="20.25">
      <c r="A276" s="4"/>
      <c r="C276" s="79"/>
      <c r="D276" s="79"/>
      <c r="E276" s="5"/>
      <c r="J276" s="6"/>
    </row>
    <row r="277" spans="1:10" s="1" customFormat="1" ht="20.25">
      <c r="A277" s="4"/>
      <c r="C277" s="79"/>
      <c r="D277" s="79"/>
      <c r="E277" s="5"/>
      <c r="J277" s="6"/>
    </row>
    <row r="278" spans="1:10" s="1" customFormat="1" ht="20.25">
      <c r="A278" s="4"/>
      <c r="C278" s="79"/>
      <c r="D278" s="79"/>
      <c r="E278" s="5"/>
      <c r="J278" s="6"/>
    </row>
    <row r="279" spans="1:10" s="1" customFormat="1" ht="20.25">
      <c r="A279" s="4"/>
      <c r="C279" s="79"/>
      <c r="D279" s="79"/>
      <c r="E279" s="5"/>
      <c r="J279" s="6"/>
    </row>
    <row r="280" spans="1:10" s="1" customFormat="1" ht="20.25">
      <c r="A280" s="4"/>
      <c r="C280" s="79"/>
      <c r="D280" s="79"/>
      <c r="E280" s="5"/>
      <c r="J280" s="6"/>
    </row>
    <row r="281" spans="1:10" s="1" customFormat="1" ht="20.25">
      <c r="A281" s="4"/>
      <c r="C281" s="79"/>
      <c r="D281" s="79"/>
      <c r="E281" s="5"/>
      <c r="J281" s="6"/>
    </row>
    <row r="282" spans="1:10" s="1" customFormat="1" ht="20.25">
      <c r="A282" s="4"/>
      <c r="C282" s="79"/>
      <c r="D282" s="79"/>
      <c r="E282" s="5"/>
      <c r="J282" s="6"/>
    </row>
    <row r="283" spans="1:10" s="1" customFormat="1" ht="20.25">
      <c r="A283" s="4"/>
      <c r="C283" s="79"/>
      <c r="D283" s="79"/>
      <c r="E283" s="5"/>
      <c r="J283" s="6"/>
    </row>
    <row r="284" spans="1:10" s="1" customFormat="1" ht="20.25">
      <c r="A284" s="4"/>
      <c r="C284" s="79"/>
      <c r="D284" s="79"/>
      <c r="E284" s="5"/>
      <c r="J284" s="6"/>
    </row>
    <row r="285" spans="1:10" s="1" customFormat="1" ht="20.25">
      <c r="A285" s="4"/>
      <c r="C285" s="79"/>
      <c r="D285" s="79"/>
      <c r="E285" s="5"/>
      <c r="J285" s="6"/>
    </row>
    <row r="286" spans="1:10" s="1" customFormat="1" ht="20.25">
      <c r="A286" s="4"/>
      <c r="C286" s="79"/>
      <c r="D286" s="79"/>
      <c r="E286" s="5"/>
      <c r="J286" s="6"/>
    </row>
    <row r="287" spans="1:10" s="1" customFormat="1" ht="20.25">
      <c r="A287" s="4"/>
      <c r="C287" s="80"/>
      <c r="D287" s="79"/>
      <c r="E287" s="5"/>
      <c r="F287" s="79"/>
      <c r="G287" s="79"/>
      <c r="H287" s="79"/>
      <c r="I287" s="79"/>
      <c r="J287" s="6"/>
    </row>
    <row r="288" spans="1:10" s="1" customFormat="1" ht="20.25">
      <c r="A288" s="4"/>
      <c r="C288" s="80"/>
      <c r="D288" s="79"/>
      <c r="E288" s="5"/>
      <c r="F288" s="79"/>
      <c r="G288" s="79"/>
      <c r="H288" s="79"/>
      <c r="I288" s="79"/>
      <c r="J288" s="6"/>
    </row>
    <row r="289" spans="1:10" s="1" customFormat="1" ht="20.25">
      <c r="A289" s="4"/>
      <c r="C289" s="80"/>
      <c r="D289" s="79"/>
      <c r="E289" s="5"/>
      <c r="F289" s="79"/>
      <c r="G289" s="79"/>
      <c r="H289" s="79"/>
      <c r="I289" s="79"/>
      <c r="J289" s="6"/>
    </row>
    <row r="290" spans="1:10" s="1" customFormat="1" ht="20.25">
      <c r="A290" s="4"/>
      <c r="C290" s="80"/>
      <c r="D290" s="79"/>
      <c r="E290" s="5"/>
      <c r="F290" s="79"/>
      <c r="G290" s="79"/>
      <c r="H290" s="79"/>
      <c r="I290" s="79"/>
      <c r="J290" s="6"/>
    </row>
    <row r="291" spans="1:10" s="1" customFormat="1" ht="20.25">
      <c r="A291" s="4"/>
      <c r="C291" s="80"/>
      <c r="D291" s="79"/>
      <c r="E291" s="5"/>
      <c r="F291" s="79"/>
      <c r="G291" s="79"/>
      <c r="H291" s="79"/>
      <c r="I291" s="79"/>
      <c r="J291" s="6"/>
    </row>
    <row r="292" spans="1:10" s="1" customFormat="1" ht="20.25">
      <c r="A292" s="4"/>
      <c r="C292" s="80"/>
      <c r="D292" s="79"/>
      <c r="E292" s="5"/>
      <c r="F292" s="79"/>
      <c r="G292" s="79"/>
      <c r="H292" s="79"/>
      <c r="I292" s="79"/>
      <c r="J292" s="6"/>
    </row>
    <row r="293" spans="1:10" s="1" customFormat="1" ht="20.25">
      <c r="A293" s="4"/>
      <c r="C293" s="80"/>
      <c r="D293" s="79"/>
      <c r="E293" s="5"/>
      <c r="F293" s="79"/>
      <c r="G293" s="79"/>
      <c r="H293" s="79"/>
      <c r="I293" s="79"/>
      <c r="J293" s="6"/>
    </row>
    <row r="294" spans="1:10" s="1" customFormat="1" ht="20.25">
      <c r="A294" s="4"/>
      <c r="C294" s="80"/>
      <c r="D294" s="79"/>
      <c r="E294" s="5"/>
      <c r="F294" s="79"/>
      <c r="G294" s="79"/>
      <c r="H294" s="79"/>
      <c r="I294" s="79"/>
      <c r="J294" s="6"/>
    </row>
    <row r="295" spans="1:10" s="1" customFormat="1" ht="20.25">
      <c r="A295" s="4"/>
      <c r="C295" s="80"/>
      <c r="D295" s="79"/>
      <c r="E295" s="5"/>
      <c r="F295" s="79"/>
      <c r="G295" s="79"/>
      <c r="H295" s="79"/>
      <c r="I295" s="79"/>
      <c r="J295" s="6"/>
    </row>
    <row r="296" spans="1:10" s="1" customFormat="1" ht="20.25">
      <c r="A296" s="4"/>
      <c r="C296" s="79"/>
      <c r="D296" s="79"/>
      <c r="E296" s="5"/>
      <c r="F296" s="79"/>
      <c r="G296" s="79"/>
      <c r="H296" s="79"/>
      <c r="I296" s="79"/>
      <c r="J296" s="6"/>
    </row>
    <row r="297" spans="1:10" s="1" customFormat="1" ht="20.25">
      <c r="A297" s="4"/>
      <c r="C297" s="79"/>
      <c r="D297" s="79"/>
      <c r="E297" s="5"/>
      <c r="F297" s="79"/>
      <c r="G297" s="79"/>
      <c r="H297" s="79"/>
      <c r="I297" s="79"/>
      <c r="J297" s="6"/>
    </row>
    <row r="298" spans="1:10" s="1" customFormat="1" ht="20.25">
      <c r="A298" s="4"/>
      <c r="C298" s="79"/>
      <c r="D298" s="79"/>
      <c r="E298" s="5"/>
      <c r="F298" s="79"/>
      <c r="G298" s="79"/>
      <c r="H298" s="79"/>
      <c r="I298" s="79"/>
      <c r="J298" s="6"/>
    </row>
    <row r="299" spans="1:10" s="1" customFormat="1" ht="20.25">
      <c r="A299" s="4"/>
      <c r="C299" s="79"/>
      <c r="D299" s="79"/>
      <c r="E299" s="5"/>
      <c r="F299" s="79"/>
      <c r="G299" s="79"/>
      <c r="H299" s="79"/>
      <c r="I299" s="79"/>
      <c r="J299" s="6"/>
    </row>
    <row r="300" spans="1:10" s="1" customFormat="1" ht="20.25">
      <c r="A300" s="4"/>
      <c r="C300" s="79"/>
      <c r="D300" s="79"/>
      <c r="E300" s="5"/>
      <c r="F300" s="79"/>
      <c r="G300" s="79"/>
      <c r="H300" s="79"/>
      <c r="I300" s="79"/>
      <c r="J300" s="6"/>
    </row>
    <row r="301" spans="1:10" s="1" customFormat="1" ht="20.25">
      <c r="A301" s="4"/>
      <c r="C301" s="79"/>
      <c r="D301" s="79"/>
      <c r="E301" s="5"/>
      <c r="F301" s="79"/>
      <c r="G301" s="79"/>
      <c r="H301" s="79"/>
      <c r="I301" s="79"/>
      <c r="J301" s="6"/>
    </row>
    <row r="302" spans="1:10" s="1" customFormat="1" ht="20.25">
      <c r="A302" s="4"/>
      <c r="C302" s="79"/>
      <c r="D302" s="79"/>
      <c r="E302" s="5"/>
      <c r="F302" s="79"/>
      <c r="G302" s="79"/>
      <c r="H302" s="79"/>
      <c r="I302" s="79"/>
      <c r="J302" s="6"/>
    </row>
    <row r="303" spans="1:10" s="1" customFormat="1" ht="20.25">
      <c r="A303" s="4"/>
      <c r="C303" s="79"/>
      <c r="D303" s="79"/>
      <c r="E303" s="5"/>
      <c r="F303" s="79"/>
      <c r="G303" s="79"/>
      <c r="H303" s="79"/>
      <c r="I303" s="79"/>
      <c r="J303" s="6"/>
    </row>
    <row r="304" spans="1:10" s="1" customFormat="1" ht="20.25">
      <c r="A304" s="4"/>
      <c r="D304" s="79"/>
      <c r="E304" s="75"/>
      <c r="J304" s="6"/>
    </row>
    <row r="305" spans="1:10" s="1" customFormat="1" ht="20.25">
      <c r="A305" s="4"/>
      <c r="E305" s="75"/>
      <c r="J305" s="6"/>
    </row>
    <row r="306" spans="1:10" s="1" customFormat="1" ht="20.25">
      <c r="A306" s="4"/>
      <c r="E306" s="75"/>
      <c r="J306" s="6"/>
    </row>
    <row r="307" spans="1:10" s="1" customFormat="1" ht="20.25">
      <c r="A307" s="4"/>
      <c r="E307" s="75"/>
      <c r="J307" s="6"/>
    </row>
    <row r="308" spans="1:10" s="1" customFormat="1" ht="20.25">
      <c r="A308" s="4"/>
      <c r="E308" s="75"/>
      <c r="J308" s="6"/>
    </row>
    <row r="309" spans="1:10" s="1" customFormat="1" ht="20.25">
      <c r="A309" s="4"/>
      <c r="E309" s="75"/>
      <c r="J309" s="6"/>
    </row>
    <row r="310" spans="1:10" s="1" customFormat="1" ht="20.25">
      <c r="A310" s="4"/>
      <c r="E310" s="75"/>
      <c r="J310" s="6"/>
    </row>
    <row r="311" spans="1:10" s="1" customFormat="1" ht="20.25">
      <c r="A311" s="4"/>
      <c r="E311" s="75"/>
      <c r="J311" s="6"/>
    </row>
    <row r="312" spans="1:10" s="1" customFormat="1" ht="20.25">
      <c r="A312" s="4"/>
      <c r="E312" s="75"/>
      <c r="J312" s="6"/>
    </row>
    <row r="313" spans="1:10" s="1" customFormat="1" ht="20.25">
      <c r="A313" s="4"/>
      <c r="E313" s="75"/>
      <c r="J313" s="6"/>
    </row>
    <row r="314" spans="1:10" s="1" customFormat="1" ht="20.25">
      <c r="A314" s="4"/>
      <c r="E314" s="75"/>
      <c r="J314" s="6"/>
    </row>
    <row r="315" spans="1:10" s="1" customFormat="1" ht="20.25">
      <c r="A315" s="4"/>
      <c r="E315" s="75"/>
      <c r="J315" s="6"/>
    </row>
    <row r="316" spans="1:10" s="1" customFormat="1" ht="20.25">
      <c r="A316" s="4"/>
      <c r="E316" s="75"/>
      <c r="J316" s="6"/>
    </row>
    <row r="317" spans="1:10" s="1" customFormat="1" ht="20.25">
      <c r="A317" s="4"/>
      <c r="E317" s="75"/>
      <c r="J317" s="6"/>
    </row>
    <row r="318" spans="1:10" s="1" customFormat="1" ht="20.25">
      <c r="A318" s="4"/>
      <c r="E318" s="75"/>
      <c r="J318" s="6"/>
    </row>
    <row r="319" spans="1:10" s="1" customFormat="1" ht="20.25">
      <c r="A319" s="4"/>
      <c r="E319" s="75"/>
      <c r="J319" s="6"/>
    </row>
    <row r="320" spans="1:10" s="1" customFormat="1" ht="20.25">
      <c r="A320" s="4"/>
      <c r="E320" s="75"/>
      <c r="J320" s="6"/>
    </row>
    <row r="321" spans="1:10" s="1" customFormat="1" ht="20.25">
      <c r="A321" s="4"/>
      <c r="E321" s="5"/>
      <c r="F321" s="81"/>
      <c r="G321" s="81"/>
      <c r="H321" s="81"/>
      <c r="I321" s="81"/>
      <c r="J321" s="6"/>
    </row>
    <row r="322" spans="1:10" s="1" customFormat="1" ht="20.25">
      <c r="A322" s="4"/>
      <c r="E322" s="5"/>
      <c r="F322" s="81"/>
      <c r="G322" s="81"/>
      <c r="H322" s="81"/>
      <c r="I322" s="81"/>
      <c r="J322" s="6"/>
    </row>
    <row r="323" spans="1:10" s="1" customFormat="1" ht="20.25">
      <c r="A323" s="4"/>
      <c r="E323" s="5"/>
      <c r="F323" s="81"/>
      <c r="G323" s="81"/>
      <c r="H323" s="81"/>
      <c r="I323" s="81"/>
      <c r="J323" s="6"/>
    </row>
    <row r="324" spans="1:10" s="1" customFormat="1" ht="20.25">
      <c r="A324" s="4"/>
      <c r="E324" s="5"/>
      <c r="F324" s="81"/>
      <c r="G324" s="81"/>
      <c r="H324" s="81"/>
      <c r="I324" s="81"/>
      <c r="J324" s="6"/>
    </row>
    <row r="325" spans="1:10" s="1" customFormat="1" ht="20.25">
      <c r="A325" s="4"/>
      <c r="E325" s="5"/>
      <c r="F325" s="81"/>
      <c r="G325" s="81"/>
      <c r="H325" s="81"/>
      <c r="I325" s="81"/>
      <c r="J325" s="6"/>
    </row>
    <row r="326" spans="1:10" s="1" customFormat="1" ht="20.25">
      <c r="A326" s="4"/>
      <c r="E326" s="5"/>
      <c r="F326" s="81"/>
      <c r="G326" s="81"/>
      <c r="H326" s="81"/>
      <c r="I326" s="81"/>
      <c r="J326" s="6"/>
    </row>
    <row r="327" spans="1:10" s="1" customFormat="1" ht="20.25">
      <c r="A327" s="4"/>
      <c r="E327" s="5"/>
      <c r="F327" s="81"/>
      <c r="G327" s="81"/>
      <c r="H327" s="81"/>
      <c r="I327" s="81"/>
      <c r="J327" s="6"/>
    </row>
    <row r="328" spans="1:10" s="1" customFormat="1" ht="20.25">
      <c r="A328" s="4"/>
      <c r="E328" s="5"/>
      <c r="F328" s="81"/>
      <c r="G328" s="81"/>
      <c r="H328" s="81"/>
      <c r="I328" s="81"/>
      <c r="J328" s="6"/>
    </row>
    <row r="329" spans="1:10" s="1" customFormat="1" ht="20.25">
      <c r="A329" s="4"/>
      <c r="E329" s="5"/>
      <c r="F329" s="81"/>
      <c r="G329" s="81"/>
      <c r="H329" s="81"/>
      <c r="I329" s="81"/>
      <c r="J329" s="6"/>
    </row>
    <row r="330" spans="1:10" s="1" customFormat="1" ht="20.25">
      <c r="A330" s="4"/>
      <c r="E330" s="5"/>
      <c r="F330" s="81"/>
      <c r="G330" s="81"/>
      <c r="H330" s="81"/>
      <c r="I330" s="81"/>
      <c r="J330" s="6"/>
    </row>
    <row r="331" spans="1:10" s="1" customFormat="1" ht="20.25">
      <c r="A331" s="4"/>
      <c r="E331" s="75"/>
      <c r="J331" s="6"/>
    </row>
    <row r="332" spans="1:10" s="1" customFormat="1" ht="20.25">
      <c r="A332" s="4"/>
      <c r="E332" s="75"/>
      <c r="J332" s="6"/>
    </row>
    <row r="333" spans="1:10" s="1" customFormat="1" ht="20.25">
      <c r="A333" s="4"/>
      <c r="E333" s="75"/>
      <c r="J333" s="6"/>
    </row>
    <row r="334" spans="1:10" s="1" customFormat="1" ht="20.25">
      <c r="A334" s="4"/>
      <c r="E334" s="75"/>
      <c r="J334" s="6"/>
    </row>
    <row r="335" spans="1:10" s="1" customFormat="1" ht="20.25">
      <c r="A335" s="4"/>
      <c r="E335" s="75"/>
      <c r="J335" s="6"/>
    </row>
    <row r="336" spans="1:10" s="1" customFormat="1" ht="20.25">
      <c r="A336" s="4"/>
      <c r="E336" s="75"/>
      <c r="J336" s="6"/>
    </row>
    <row r="337" spans="1:10" s="1" customFormat="1" ht="20.25">
      <c r="A337" s="4"/>
      <c r="E337" s="75"/>
      <c r="J337" s="6"/>
    </row>
    <row r="338" spans="1:10" s="1" customFormat="1" ht="20.25">
      <c r="A338" s="4"/>
      <c r="B338" s="79"/>
      <c r="C338" s="79"/>
      <c r="D338" s="79"/>
      <c r="E338" s="75"/>
      <c r="J338" s="6"/>
    </row>
    <row r="339" spans="1:10" s="1" customFormat="1" ht="20.25">
      <c r="A339" s="4"/>
      <c r="B339" s="79"/>
      <c r="C339" s="79"/>
      <c r="D339" s="79"/>
      <c r="E339" s="75"/>
      <c r="J339" s="6"/>
    </row>
    <row r="340" spans="1:10" s="1" customFormat="1" ht="20.25">
      <c r="A340" s="4"/>
      <c r="E340" s="75"/>
      <c r="J340" s="6"/>
    </row>
    <row r="341" spans="1:10" s="1" customFormat="1" ht="20.25">
      <c r="A341" s="4"/>
      <c r="E341" s="75"/>
      <c r="J341" s="6"/>
    </row>
  </sheetData>
  <sheetProtection/>
  <mergeCells count="132">
    <mergeCell ref="A1:J1"/>
    <mergeCell ref="A2:A3"/>
    <mergeCell ref="A6:A7"/>
    <mergeCell ref="A8:A17"/>
    <mergeCell ref="A18:A33"/>
    <mergeCell ref="A34:A37"/>
    <mergeCell ref="A38:A43"/>
    <mergeCell ref="A44:A46"/>
    <mergeCell ref="A47:A51"/>
    <mergeCell ref="A52:A60"/>
    <mergeCell ref="A62:A67"/>
    <mergeCell ref="A69:A70"/>
    <mergeCell ref="A71:A74"/>
    <mergeCell ref="A75:A79"/>
    <mergeCell ref="A80:A84"/>
    <mergeCell ref="A85:A89"/>
    <mergeCell ref="A90:A94"/>
    <mergeCell ref="A95:A96"/>
    <mergeCell ref="A97:A100"/>
    <mergeCell ref="A102:A105"/>
    <mergeCell ref="A106:A108"/>
    <mergeCell ref="A110:A113"/>
    <mergeCell ref="A114:A115"/>
    <mergeCell ref="A116:A117"/>
    <mergeCell ref="A119:A120"/>
    <mergeCell ref="A122:A124"/>
    <mergeCell ref="A125:A130"/>
    <mergeCell ref="A132:A134"/>
    <mergeCell ref="A136:A137"/>
    <mergeCell ref="A138:A139"/>
    <mergeCell ref="A140:A141"/>
    <mergeCell ref="A146:A147"/>
    <mergeCell ref="A148:A149"/>
    <mergeCell ref="A150:A155"/>
    <mergeCell ref="B2:B3"/>
    <mergeCell ref="B6:B7"/>
    <mergeCell ref="B8:B17"/>
    <mergeCell ref="B18:B33"/>
    <mergeCell ref="B34:B37"/>
    <mergeCell ref="B38:B43"/>
    <mergeCell ref="B44:B46"/>
    <mergeCell ref="B47:B51"/>
    <mergeCell ref="B52:B60"/>
    <mergeCell ref="B62:B67"/>
    <mergeCell ref="B69:B70"/>
    <mergeCell ref="B71:B74"/>
    <mergeCell ref="B75:B79"/>
    <mergeCell ref="B80:B84"/>
    <mergeCell ref="B85:B89"/>
    <mergeCell ref="B90:B94"/>
    <mergeCell ref="B95:B96"/>
    <mergeCell ref="B97:B100"/>
    <mergeCell ref="B102:B105"/>
    <mergeCell ref="B106:B108"/>
    <mergeCell ref="B110:B113"/>
    <mergeCell ref="B114:B115"/>
    <mergeCell ref="B116:B117"/>
    <mergeCell ref="B119:B120"/>
    <mergeCell ref="B122:B124"/>
    <mergeCell ref="B125:B130"/>
    <mergeCell ref="B132:B134"/>
    <mergeCell ref="B136:B137"/>
    <mergeCell ref="B138:B139"/>
    <mergeCell ref="B140:B141"/>
    <mergeCell ref="B146:B147"/>
    <mergeCell ref="B148:B149"/>
    <mergeCell ref="B150:B155"/>
    <mergeCell ref="B186:B187"/>
    <mergeCell ref="B188:B193"/>
    <mergeCell ref="B195:B196"/>
    <mergeCell ref="B197:B198"/>
    <mergeCell ref="B199:B200"/>
    <mergeCell ref="B201:B206"/>
    <mergeCell ref="B207:B217"/>
    <mergeCell ref="B218:B219"/>
    <mergeCell ref="B220:B226"/>
    <mergeCell ref="B227:B233"/>
    <mergeCell ref="B234:B244"/>
    <mergeCell ref="B246:B247"/>
    <mergeCell ref="B249:B252"/>
    <mergeCell ref="B253:B258"/>
    <mergeCell ref="B259:B269"/>
    <mergeCell ref="B270:B273"/>
    <mergeCell ref="B274:B286"/>
    <mergeCell ref="B287:B303"/>
    <mergeCell ref="B305:B308"/>
    <mergeCell ref="B309:B311"/>
    <mergeCell ref="B312:B313"/>
    <mergeCell ref="B314:B317"/>
    <mergeCell ref="B318:B320"/>
    <mergeCell ref="B321:B330"/>
    <mergeCell ref="B331:B332"/>
    <mergeCell ref="B333:B334"/>
    <mergeCell ref="B335:B337"/>
    <mergeCell ref="B338:B339"/>
    <mergeCell ref="C2:C3"/>
    <mergeCell ref="D2:D3"/>
    <mergeCell ref="E2:E3"/>
    <mergeCell ref="I2:I3"/>
    <mergeCell ref="J2:J3"/>
    <mergeCell ref="J6:J7"/>
    <mergeCell ref="J8:J17"/>
    <mergeCell ref="J18:J33"/>
    <mergeCell ref="J34:J37"/>
    <mergeCell ref="J38:J43"/>
    <mergeCell ref="J44:J46"/>
    <mergeCell ref="J47:J51"/>
    <mergeCell ref="J52:J60"/>
    <mergeCell ref="J62:J67"/>
    <mergeCell ref="J69:J70"/>
    <mergeCell ref="J71:J74"/>
    <mergeCell ref="J75:J79"/>
    <mergeCell ref="J80:J84"/>
    <mergeCell ref="J85:J89"/>
    <mergeCell ref="J90:J94"/>
    <mergeCell ref="J95:J96"/>
    <mergeCell ref="J97:J100"/>
    <mergeCell ref="J102:J105"/>
    <mergeCell ref="J106:J108"/>
    <mergeCell ref="J110:J113"/>
    <mergeCell ref="J114:J115"/>
    <mergeCell ref="J116:J117"/>
    <mergeCell ref="J119:J120"/>
    <mergeCell ref="J122:J124"/>
    <mergeCell ref="J125:J130"/>
    <mergeCell ref="J132:J134"/>
    <mergeCell ref="J136:J137"/>
    <mergeCell ref="J138:J139"/>
    <mergeCell ref="J140:J141"/>
    <mergeCell ref="J146:J147"/>
    <mergeCell ref="J148:J149"/>
    <mergeCell ref="J150:J155"/>
  </mergeCells>
  <printOptions/>
  <pageMargins left="0.75" right="0.75" top="0.3145833333333333" bottom="0.5118055555555555" header="0.5118055555555555" footer="0.5118055555555555"/>
  <pageSetup orientation="portrait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szhy</dc:creator>
  <cp:keywords/>
  <dc:description/>
  <cp:lastModifiedBy>～～</cp:lastModifiedBy>
  <dcterms:created xsi:type="dcterms:W3CDTF">2016-12-02T08:54:00Z</dcterms:created>
  <dcterms:modified xsi:type="dcterms:W3CDTF">2023-12-28T08:07:45Z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2052-12.1.0.15374</vt:lpwstr>
  </property>
  <property fmtid="{D5CDD505-2E9C-101B-9397-08002B2CF9AE}" pid="4" name="I">
    <vt:lpwstr>ACEDDE89D0134DE496C04D6B39FA85A3_12</vt:lpwstr>
  </property>
</Properties>
</file>